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rygarcia\Desktop\"/>
    </mc:Choice>
  </mc:AlternateContent>
  <xr:revisionPtr revIDLastSave="0" documentId="13_ncr:1_{D12CA44B-ADC4-4BE0-B9EA-E066319AE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 (Total de contrataciones)" sheetId="3" r:id="rId1"/>
    <sheet name="B (% Ejecución Plan Compras)" sheetId="4" r:id="rId2"/>
    <sheet name="C (Vinculación PEI, POI)" sheetId="5" r:id="rId3"/>
    <sheet name="SQL" sheetId="2" state="hidden" r:id="rId4"/>
  </sheets>
  <definedNames>
    <definedName name="_xlnm._FilterDatabase" localSheetId="0" hidden="1">'A (Total de contrataciones)'!$B$2:$D$113</definedName>
    <definedName name="_xlnm._FilterDatabase" localSheetId="1" hidden="1">'B (% Ejecución Plan Compras)'!$A$2:$H$78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4" l="1"/>
  <c r="F56" i="4"/>
  <c r="G56" i="4" s="1"/>
  <c r="G75" i="4"/>
  <c r="G55" i="4"/>
  <c r="G37" i="4"/>
  <c r="G77" i="4"/>
  <c r="G24" i="4"/>
  <c r="G19" i="4"/>
  <c r="G18" i="4"/>
  <c r="G12" i="4"/>
  <c r="G11" i="4"/>
  <c r="G10" i="4"/>
  <c r="G9" i="4"/>
  <c r="G8" i="4"/>
  <c r="G17" i="4"/>
  <c r="G16" i="4"/>
  <c r="G15" i="4"/>
  <c r="G4" i="4"/>
  <c r="G5" i="4"/>
  <c r="G6" i="4"/>
  <c r="G7" i="4"/>
  <c r="G22" i="4"/>
  <c r="G25" i="4"/>
  <c r="G26" i="4"/>
  <c r="G27" i="4"/>
  <c r="G28" i="4"/>
  <c r="G29" i="4"/>
  <c r="G30" i="4"/>
  <c r="G31" i="4"/>
  <c r="G32" i="4"/>
  <c r="G33" i="4"/>
  <c r="G34" i="4"/>
  <c r="G35" i="4"/>
  <c r="G36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2" i="4"/>
  <c r="G73" i="4"/>
  <c r="G74" i="4"/>
  <c r="G76" i="4"/>
  <c r="G78" i="4"/>
  <c r="B124" i="3"/>
  <c r="G71" i="4" l="1"/>
  <c r="G14" i="4"/>
  <c r="G13" i="4"/>
  <c r="G20" i="4"/>
  <c r="G23" i="4"/>
  <c r="G21" i="4"/>
</calcChain>
</file>

<file path=xl/sharedStrings.xml><?xml version="1.0" encoding="utf-8"?>
<sst xmlns="http://schemas.openxmlformats.org/spreadsheetml/2006/main" count="740" uniqueCount="446">
  <si>
    <t>Actualización y Soporte de Licencias Herramientas Quest</t>
  </si>
  <si>
    <t>Actualización y Soporte de Licencias Oracle WebLogic Suite</t>
  </si>
  <si>
    <t>Renovación Licenciamiento Software Gstarcad</t>
  </si>
  <si>
    <t>Renovación de la suscripción anual del paquete de aplicaciones Adobe Creative Cloud for desktop</t>
  </si>
  <si>
    <t>Actualización de Licencias Microsoft</t>
  </si>
  <si>
    <t>Renovación de Licenciamiento Laserfiche</t>
  </si>
  <si>
    <t>Encuesta de satisfacción de los beneficiarios finales FOSUVI-BANHVI</t>
  </si>
  <si>
    <t>Suscripción de Licencias Rainbow Enterprise</t>
  </si>
  <si>
    <t>Suscripción de licencias Adobe Acrobat Pro</t>
  </si>
  <si>
    <t>Actualización y Soporte de Licencias Oracle Base Datos Standard Edition</t>
  </si>
  <si>
    <t>select  /*a.cartel_inst_cd ced_institucion
        , bid.fn_get_inst_nm(a.cartel_inst_cd) institucion,*/
          a.INST_CARTEL_no as numero_procedimiento 
        , a.cartel_nm objeto_contractual
        , e.cate_seqno linea
        /*, DECODE (a.proce_type,'LN','Licitación Publica Nacional','LI','Licitación Internacional','LA','Licitación Abreviada', 
            'PP','Procedimiento por Principio','CD','Contratación Directa','CE','Contratación Especial','RE','Remate') tipo_procedimiento*/
        , case when a.CARTEL_BUDGET_USD is not null and a.CARTEL_BUDGET is null then
        cont.FN_GET_CURRENCY_CONVERT(TO_CHAR(a.reg_dt,'DDMMYYYY'),'USD','CRC',a.CARTEL_BUDGET_USD) else 
        cont.FN_GET_CURRENCY_CONVERT(TO_CHAR(a.reg_dt,'DDMMYYYY'),'CRC','CRC',a.CARTEL_BUDGET) end presupuesto_estimado
        , ( select exception_desc from bid.syn_ce_except_code where system_exc_no = a.cd_type) as excepcion_contratacion_directa
        , a.executor_nm as encargado_proveduria
        , DECODE(bid.fn_get_cartel_stat(a.cartel_no, a.cartel_seq) ,01,'Publicado',
                          02, 'En recepción de ofertas',04,'Objetado',13,'Sin efecto',
                          03,'En apertura',05,'En evaluación',12,'Desierto/Infructuoso',
                          06,'Adjudicado',07,'Apelación o Revocación',
                          08,'Adjudicación en firme',11,'Nulidad absoluta',09,'Contrato',
                          10,'Finiquitado') estado 
        , decode(bid.FN_GET_REPORT_CONT_INFO(a.cartel_no, a.cartel_seq, b.cartel_cate,'16'), null, c.administrador_contrato, bid.FN_GET_USER_NAME(bid.FN_GET_REPORT_CONT_INFO(a.cartel_no, a.cartel_seq, b.cartel_cate,'16'))) as administrador_contratacion
        , c.DOC_REQ_NO as nro_sol_contratacion
        , CONT.FN_CE_COMMON_CD_NAME('BD89',a.PROCE_TYPE_DETAIL, NULL) AS MODALIDAD
        , (select f.inst_req_no from cont.ce_cont_req f where f.cartel_no = a.cartel_no and f.cartel_seq = a.cartel_seq and ROWNUM = 1) 
        NRO_SOLICITUD_INSTITUCIONAL
        , c.fecha_elaboracion
        , c.fecha_aprobacion
        /*, (select min(cen_gst) from BID.CO_CENTER_BDGT where TYPE_KEY = c.contract_req_no) centro_gestor
        , (select min(substr(cen_gst,0,3)) from BID.CO_CENTER_BDGT where TYPE_KEY = c.contract_req_no) titulo
        , (select min(substr(cen_gst,4,3)) from BID.CO_CENTER_BDGT where TYPE_KEY = c.contract_req_no)programa
        , (select min(substr(cen_gst,7,2)) from BID.CO_CENTER_BDGT where TYPE_KEY = c.contract_req_no)subprograma*/
        , c.fecha_envio_distri
        , c.fecha_asig_encar_public
        , bid.FN_GET_REPORT_VERIF_REQ_DT(a.cartel_no, a.cartel_seq, '0102','0102') AS Solicitud_aprobacion_cartel
        , bid.FN_GET_REPORT_VERIF_RESP_DT(a.cartel_no, a.cartel_seq, '0102','0102') AS Respuesta_aprobacion_cartel
        , a.reg_dt as publicacion
        , a.openbid_dt as fecha_apertura
        , bid.FN_GET_REPORT_VERIF_RESP_USER(a.cartel_no, a.cartel_seq, '0327','0328') AS encargado_estudios_tecnicos
        , bid.FN_GET_REPORT_VERIF_REQ_DT(a.cartel_no, a.cartel_seq, '0327','0328') AS solicitud_estudios_tecnicos  
        , bid.FN_GET_REPORT_VERIF_RESP_DT(a.cartel_no, a.cartel_seq, '0327','0328') AS respuesta_estudios_tecnicos
        , bid.FN_GET_REPORT_VERIF_RESP_USER(a.cartel_no, a.cartel_seq, '1002','1002') AS encargado_recom_adjud
        , bid.FN_GET_REPORT_VERIF_REQ_DT(a.cartel_no, a.cartel_seq, '1002','1002') AS solicitud_recom_adjud
        , bid.FN_GET_REPORT_VERIF_RESP_DT(a.cartel_no, a.cartel_seq, '1002','1002') AS respuesta_recom_adjud
        , bid.FN_GET_REPORT_VERIF_RESP_USER(a.cartel_no, a.cartel_seq, '1003','1003') AS encargado_solicitud_adjud
        , bid.FN_GET_REPORT_VERIF_REQ_DT(a.cartel_no, a.cartel_seq, '1003','1003') AS solicitud_adjud
        , bid.FN_GET_REPORT_VERIF_RESP_DT(a.cartel_no, a.cartel_seq, '1003','1003') AS respuesta_adjud
        , bid.FN_GET_ADJUDI_INFO(a.cartel_no, a.cartel_seq, b.cartel_cate,'01',e.cate_seqno) AS comunicacion
        , bid.FN_GET_ADJUDI_INFO(a.cartel_no, a.cartel_seq, b.cartel_cate,'02',e.cate_seqno) AS adjudicacion_firme
        , bid.FN_GET_ADJUDI_INFO(a.cartel_no, a.cartel_seq, b.cartel_cate,'03',e.cate_seqno) AS proveedor_adju
        , bid.FN_GET_ADJUDI_INFO(a.cartel_no, a.cartel_seq, b.cartel_cate,'04',e.cate_seqno) AS monto_adjudicado
        , bid.FN_GET_REPORT_CONT_INFO(a.cartel_no, a.cartel_seq, b.cartel_cate,'01') AS numero_contrato
        , bid.FN_GET_REPORT_CONT_INFO(a.cartel_no, a.cartel_seq, b.cartel_cate,'10') AS solicitud_pago_esp_fiscales
        , bid.FN_GET_REPORT_CONT_INFO(a.cartel_no, a.cartel_seq, b.cartel_cate,'11') AS fecha_resul_pago_esp_fiscales
        , bid.FN_GET_REPORT_CONT_INFO(a.cartel_no, a.cartel_seq, b.cartel_cate,'02') AS fecha_elaboracion
        , bid.FN_GET_REPORT_CONT_INFO(a.cartel_no, a.cartel_seq, b.cartel_cate,'12') AS solicitud_aprobacion_contrato
        , bid.FN_GET_REPORT_CONT_INFO(a.cartel_no, a.cartel_seq, b.cartel_cate,'13') AS respuesta_aprobacion_contrato
        , bid.FN_GET_REPORT_CONT_INFO(a.cartel_no, a.cartel_seq, b.cartel_cate,'03') AS fecha_notificacion
        , bid.FN_GET_REPORT_CONT_INFO(a.cartel_no, a.cartel_seq, b.cartel_cate,'04') AS fecha_1ra_sol_recep
        , bid.FN_GET_REPORT_CONT_INFO(a.cartel_no, a.cartel_seq, b.cartel_cate,'05') AS fecha_1ra_sol_recep_provi
        , bid.FN_GET_REPORT_CONT_INFO(a.cartel_no, a.cartel_seq, b.cartel_cate,'06') AS fecha_ult_sol_recep_defin
        , bid.FN_GET_REPORT_CONT_INFO(a.cartel_no, a.cartel_seq, b.cartel_cate,'07') AS fecha_1ra_sol_pago
        , bid.FN_GET_REPORT_CONT_INFO(a.cartel_no, a.cartel_seq, b.cartel_cate,'08') AS fecha_ult_pago
        , bid.FN_GET_REPORT_CONT_INFO(a.cartel_no, a.cartel_seq, b.cartel_cate,'09') AS fecha_resul_pago
from bid.ep_cartel a, bid.ep_cartel_cate b
, ( select * 
  from bid.view_get_sol_contr_detail x
  where x.contract_req_no = ( select y.contract_req_no 
                              from bid.syn_ce_cont_req y
                              where y.cartel_no = x.cartel_no
                              and ROWNUM = 1
                              and y.cartel_seq = x.cartel_seq)
                              order by y.contract_adm_id asc) c
  ,bid.ep_cartel_prod e
where a.cartel_test_yn = 'Y'
and a.release_YN = 'Y'
and a.cartel_seq = '00'
and a.cartel_no = b.cartel_no
and a.cartel_seq = b.cartel_seq
and a.cartel_no = c.cartel_no
and a.cartel_seq = c.cartel_seq
and b.cartel_no = e.cartel_no
and b.cartel_seq = e.cartel_seq
and b.cartel_cate = e.cartel_cate
and a.cartel_inst_cd ='3007078890'  /* SE DEBE CAMBIAR POR LA CEDULA JURIDICA DE LA INSTITUCION QUE SE LE QUIERE GENERAR EL REPORTE*/
and a.reg_dt between '01/01/2021 00:00:00' and '31/12/2021 23:59:59'
order by a.cartel_inst_cd,INST_CARTEL_no, b.cartel_cate, e.cate_seqno asc</t>
  </si>
  <si>
    <t>NUMERO DE PROCEDIMIENTO</t>
  </si>
  <si>
    <t>DESCRIPCIÓN DEL PROCEDIMIENTO</t>
  </si>
  <si>
    <t>MONTO ADJUDICADO</t>
  </si>
  <si>
    <t>NOMBRE DE CONTRATISTA</t>
  </si>
  <si>
    <t>ORACLE DE CENTROAMERICA SOCIEDAD ANONIMA</t>
  </si>
  <si>
    <t>OPTEC SISTEMAS SOCIEDAD ANONIMA</t>
  </si>
  <si>
    <t>HERMES, SOLUCIONES DE INTERNET SOCIEDAD ANONIMA</t>
  </si>
  <si>
    <t>Camara de Bancos e Instituciones Financieras De Costa Rica</t>
  </si>
  <si>
    <t>GRUPO NACION G N SOCIEDAD ANONIMA</t>
  </si>
  <si>
    <t>AUROS FORMACION EMPRESARIAL SOCIEDAD ANONIMA</t>
  </si>
  <si>
    <t>COLEGIO FEDERADO DE INGENIEROS Y DE ARQUITECTOS DE COSTA RICA</t>
  </si>
  <si>
    <t>SISTEMAS DE COMPUTACION CONZULTEK DE CENTROAMERICA SOCIEDAD ANONIMA</t>
  </si>
  <si>
    <t>ASOCIACIÓN CAMARA DE INDUSTRIAS DE COSTA RICA</t>
  </si>
  <si>
    <t>ALTA TECNOLOGIA SOCIEDAD ANONIMA</t>
  </si>
  <si>
    <t>UNIVERSIDAD NACIONAL</t>
  </si>
  <si>
    <t>APLICOM SOCIEDAD ANONIMA</t>
  </si>
  <si>
    <t>Fundación de la Universidad de Costa Rica para la Investigación</t>
  </si>
  <si>
    <t>ASOCIACION BANCARIA COSTARRICENSE</t>
  </si>
  <si>
    <t>DESARROLLOS INFORMATICOS DEINSA SOCIEDAD ANONIMA</t>
  </si>
  <si>
    <t>JOSE AQUILES MATA PORRAS</t>
  </si>
  <si>
    <t>METODOS AVANZADOS DE SISTEMAS MAS SOCIEDAD ANONIMA</t>
  </si>
  <si>
    <t>ASOCIACION CAMARA COSTARRICENSE DE LA CONSTRUCCION</t>
  </si>
  <si>
    <t>SISTEMA NACIONAL DE RADIO Y TELEVISION SOCIEDAD ANONIMA</t>
  </si>
  <si>
    <t>TECNOLOGIA VIRTUAL SOCIEDAD ANONIMA</t>
  </si>
  <si>
    <t>INFOMACROS SOCIEDAD ANONIMA</t>
  </si>
  <si>
    <t>ROUTECH LATINOAMERICANA SOCIEDAD ANONIMA</t>
  </si>
  <si>
    <t>CENTRAL DE SERVICIOS PC SOCIEDAD ANONIMA</t>
  </si>
  <si>
    <t>DELOITTE &amp; TOUCHE SOCIEDAD ANONIMA</t>
  </si>
  <si>
    <t>RESUMEN DE CONTRATACIONES 2019</t>
  </si>
  <si>
    <t>TIPO DE PROCEDIMIENTO</t>
  </si>
  <si>
    <t>CANTIDAD DE TRÁMITES POR TIPO DE PROCEDIMIENTO</t>
  </si>
  <si>
    <t>Contratación Directa</t>
  </si>
  <si>
    <t>Licitación Abreviada</t>
  </si>
  <si>
    <t>Licitación Pública</t>
  </si>
  <si>
    <t>TOTALES</t>
  </si>
  <si>
    <t>DESCRIPCION</t>
  </si>
  <si>
    <t>FECHA ESTIMADA</t>
  </si>
  <si>
    <t>MONTO EJECUTADO</t>
  </si>
  <si>
    <t>SUBEJECUCIÓN PRESUPUESTARIA</t>
  </si>
  <si>
    <t xml:space="preserve">PORCENTAJE DE SUBEJECUCIÓN </t>
  </si>
  <si>
    <t>VINCULACIÓN CON EL PLAN ESTRATÉGICO INSTITUCIONAL</t>
  </si>
  <si>
    <t>ADVANCE LEARNING TECHNOLOGY CENTER LIMITADA</t>
  </si>
  <si>
    <t>TELESERVICIOS DIGITALES JBM SOCIEDAD ANONIMA</t>
  </si>
  <si>
    <t>B Y S BLANCO Y SANCHEZ CONSULTORES SOCIEDAD ANONIMA</t>
  </si>
  <si>
    <t>CHRISTIAN ENRIQUE CAMPOS MONGE</t>
  </si>
  <si>
    <t>REVOLUTION TECHNOLOGIES REVTEC SOCIEDAD ANONIMA</t>
  </si>
  <si>
    <t>COMPU PLAZA SOCIEDAD ANONIMA</t>
  </si>
  <si>
    <t>COMPONENTES EL ORBE SOCIEDAD ANONIMA</t>
  </si>
  <si>
    <t>GRUPO EMPRESARIAL CASTILLO VIERA LIMITADA</t>
  </si>
  <si>
    <t>PABLO GARCIA BONILLA</t>
  </si>
  <si>
    <t>N°</t>
  </si>
  <si>
    <t>Declaraciones Juradas sobre el contenido de las actualizaciones de los prospectos de inversión que deben remitirse a la SUGEVAL.</t>
  </si>
  <si>
    <t xml:space="preserve">Impresión, encuadernación y otros( Reimpresión de la Ley del Sistema Financiero Nacional para la Vivienda, 1000 ejemplares) </t>
  </si>
  <si>
    <t>Servicios Jurídicos y otros</t>
  </si>
  <si>
    <t>No indica</t>
  </si>
  <si>
    <t>Servicios de Ingeniería</t>
  </si>
  <si>
    <t>Contratación de base de datos para aplicación de la politica conozca a su empleado</t>
  </si>
  <si>
    <t>Procedimiento</t>
  </si>
  <si>
    <t>2022CD-000007-0016400001</t>
  </si>
  <si>
    <t>No fue requerido por el área solicitante</t>
  </si>
  <si>
    <t>2022CD-000001-0016400001</t>
  </si>
  <si>
    <t>2022CD-000003-0016400001</t>
  </si>
  <si>
    <t>2022CD-000004-0016400001</t>
  </si>
  <si>
    <t>2022CD-000006-0016400001</t>
  </si>
  <si>
    <t>2022CD-000008-0016400001</t>
  </si>
  <si>
    <t>2022CD-000016-0016400001</t>
  </si>
  <si>
    <t>2022CD-000017-0016400001</t>
  </si>
  <si>
    <t>2022CD-000018-0016400001</t>
  </si>
  <si>
    <t>2022CD-000019-0016400001</t>
  </si>
  <si>
    <t>2022CD-000020-0016400001</t>
  </si>
  <si>
    <t>2022CD-000026-0016400001</t>
  </si>
  <si>
    <t>2022CD-000030-0016400001</t>
  </si>
  <si>
    <t>2022CD-000031-0016400001</t>
  </si>
  <si>
    <t>2022CD-000035-0016400001</t>
  </si>
  <si>
    <t>2022CD-000036-0016400001</t>
  </si>
  <si>
    <t>2022CD-000038-0016400001</t>
  </si>
  <si>
    <t>2022CD-000041-0016400001</t>
  </si>
  <si>
    <t>2022CD-000051-0016400001</t>
  </si>
  <si>
    <t>2022CD-000054-0016400001</t>
  </si>
  <si>
    <t>2022CD-000055-0016400001</t>
  </si>
  <si>
    <t>2022CD-000058-0016400001</t>
  </si>
  <si>
    <t>2022CD-000061-0016400001</t>
  </si>
  <si>
    <t>2022CD-000065-0016400001 / Infructuoso</t>
  </si>
  <si>
    <t>2022CD-000074-0016400001</t>
  </si>
  <si>
    <t>2022CD-000076-0016400001</t>
  </si>
  <si>
    <t>2022CD-000080-0016400001</t>
  </si>
  <si>
    <t>2022CD-000081-0016400001 / 2022CD-000089-0016400001</t>
  </si>
  <si>
    <t>2022CD-000083-0016400001</t>
  </si>
  <si>
    <t>2022CD-000084-0016400001</t>
  </si>
  <si>
    <t>2022CD-000085-0016400001</t>
  </si>
  <si>
    <t>2022CD-000090-0016400001</t>
  </si>
  <si>
    <t>2022CD-000091-0016400001</t>
  </si>
  <si>
    <t>2022CD-000096-0016400001</t>
  </si>
  <si>
    <t>2022CD-000099-0016400001</t>
  </si>
  <si>
    <t>2022LA-000001-0016400001</t>
  </si>
  <si>
    <t>2022LA-000002-0016400001</t>
  </si>
  <si>
    <t>2022LA-000003-0016400001</t>
  </si>
  <si>
    <t>2022LA-000005-0016400001</t>
  </si>
  <si>
    <t>2022LN-000002-0016400001</t>
  </si>
  <si>
    <t>1.3.1.k. DTI (1) Garantía y Soporte Central Telefónica Alcatel</t>
  </si>
  <si>
    <t>1.3.1.b. UCO (1) Diseño e implantación de una plantilla especial  Memoria 2022</t>
  </si>
  <si>
    <t>1.1.1.a DTI (1) Tarjeta Armada para Central Alcatel-Lucent 30 compresores</t>
  </si>
  <si>
    <t>1.3.1.a. UCO (50) Soporte Página Web Institucional</t>
  </si>
  <si>
    <t>1.2.1.b.l. DTI (26) Renovación de Garantia de equipos portatiles</t>
  </si>
  <si>
    <t>1.2.1.b.g. DT (12) Tablet con conectividad a Internet SO Windows Office 365</t>
  </si>
  <si>
    <t>1.3.1.c. UCO (1) Suscripción en la nube del servicio de streaming (transmisión)</t>
  </si>
  <si>
    <t>1.2.1.b.n. UCO (1) Licencias Adobe Creative Cloud for desktop</t>
  </si>
  <si>
    <t>1.2.1.b.m. DTI (1)  Licencia de software de Oracle Forms/Reports</t>
  </si>
  <si>
    <t>1.2.1.b.ñ. DTI (1)  Licencia de software de Oracle Forms/Reports</t>
  </si>
  <si>
    <t>1.2.1.b.o. DTI (1)   Licencias de software de TOAD</t>
  </si>
  <si>
    <t>1.2.1.b.p. DTI (1)  Licencias de software de TOAD</t>
  </si>
  <si>
    <t>1.2.1.b.q. DAC (2) Licencias para desempacar archivos</t>
  </si>
  <si>
    <t>1.2.1.b.r.  DAC (1) Servicios Telemáticos - Constulta Datos INTERDATA</t>
  </si>
  <si>
    <t>1.2.1.b.s.  OC (1) MS Project</t>
  </si>
  <si>
    <t>1.4.1.a.m. DAC (1) Aplicom Laserfiche - Licenciamiento</t>
  </si>
  <si>
    <t>1.3.1.f. DAM (200) Soporte y Asistencia Técnica WIZDOM</t>
  </si>
  <si>
    <t>Compra de toallas de papel, papel higiénico, papel para fotocopiadora entre otros</t>
  </si>
  <si>
    <t>1.2.1.b.t. DTI (1)  Suscripción de Licencias RainBow Enterprase(central Alcatel)</t>
  </si>
  <si>
    <t>Materiales de limpieza</t>
  </si>
  <si>
    <t>1.3.1.o. DTI Soporte Base de Datos Oracle</t>
  </si>
  <si>
    <t>1.4.1.a.k. DTI (1) Oracle Internet Developer Suite</t>
  </si>
  <si>
    <t>1.3.1.h. DFV (50)  Sistema Infosig - Nuevas Funcionalidades</t>
  </si>
  <si>
    <t>1.2.1.b.e  DT (3) Alquiler software GStarCAD</t>
  </si>
  <si>
    <t>Mantenimiento y reparación de equipo y mobiliario de oficina</t>
  </si>
  <si>
    <t>1.2.1.b.h. DTI (1) Compra Nueva Microsoft SQLSvrStd SA OLP NL Gov 3 años - Para Orion</t>
  </si>
  <si>
    <t>1.3.2.a. DTI (1) Control de Acceso Automático a Áreas Restringidas - Contrato Soporte - Mantenimiento preventivo semestral de equipos de control de Acceso</t>
  </si>
  <si>
    <t>1.4.1.a.a. DTI (1) Herramienta Aranda de Mesa de Servicio</t>
  </si>
  <si>
    <t>1.4.1.m. DAM (1) Herramienta Vision2022 Web</t>
  </si>
  <si>
    <t>Servicios profesionales del miembro externo del Comité de Riesgos</t>
  </si>
  <si>
    <t>1.4.1.a.o. DTI (210) Symantec EndPoint Protection</t>
  </si>
  <si>
    <t>Compra de pizarras de vidrio</t>
  </si>
  <si>
    <t>Limpieza y chapea de fincas</t>
  </si>
  <si>
    <t>1.4.1.t. DTI (1) Quest Performance Advisories for Oracle</t>
  </si>
  <si>
    <t>1.4.1.v. DTI (1) Quest Performance Analysis for Oracle</t>
  </si>
  <si>
    <t>1.4.1.w. DTI (1) Quest Toad Data Modeler</t>
  </si>
  <si>
    <t>1.4.1.x. DTI (1) Quest Toad for Oracle Xpert DBA Module</t>
  </si>
  <si>
    <t>1.4.1.y. DTI (1) Quest QCO Spotlight on Oracle</t>
  </si>
  <si>
    <t>1.4.1.z. DTI (1) Quest Toad for Oracle Xpert</t>
  </si>
  <si>
    <t>Migración del INFOSIG a SQL:  Convertir la base de datos del INFOSIG-INFOBANCA, de una base de datos en ACCESS a SQL-Server</t>
  </si>
  <si>
    <t>1.4.1.a.c.  DTI (1) Alineamiento de mesa de servicio con COBIT 5</t>
  </si>
  <si>
    <t>1.4.1.a.f. DTI (1) Oracle RDMS Estándar Edición (Procesador)</t>
  </si>
  <si>
    <t>1.4.1.a.g. DTI (1)Oracle WebLogic Suite Un Procesador</t>
  </si>
  <si>
    <t>1.4.1.a.h. DTI (1) Oracle RDMS  Estándar Edición NUPS</t>
  </si>
  <si>
    <t xml:space="preserve">1.4.1.a.i. DTI (1) Oracle WebLogic Suite NUPS </t>
  </si>
  <si>
    <t>Suscripción en la nube de la herramienta OpRisk y migracion de datos a la nueva versión</t>
  </si>
  <si>
    <t>1.2.1.b.a. UCO (1) Licencias Adobe Creative Cloud for desktop</t>
  </si>
  <si>
    <t>1.4.1.a.l. DTI (1) Oracle RDMS  Estándar Edición NUPS</t>
  </si>
  <si>
    <t xml:space="preserve">	Equipo y mobiliario de oficina</t>
  </si>
  <si>
    <r>
      <t>Servicios de ingeniería y arquitectura</t>
    </r>
    <r>
      <rPr>
        <sz val="11"/>
        <color rgb="FF000000"/>
        <rFont val="Calibri"/>
        <family val="2"/>
      </rPr>
      <t> </t>
    </r>
  </si>
  <si>
    <t>1.4.1.e. UR (1)Mantenimiento de Herramienta  DELPHOS</t>
  </si>
  <si>
    <t xml:space="preserve">Servicios de ciencias económicas y sociales Consultoría </t>
  </si>
  <si>
    <t xml:space="preserve">3.1.1.e DT (1) Ajustes sobre el Portal Web del BANHVI (Hermes), para la Visualización de los Proyectos fiscalizados por el DT a través del LASERFICHE </t>
  </si>
  <si>
    <t>1.3.1.l. DTI (1) Aire Acondicionado Data Mate 3 Ton</t>
  </si>
  <si>
    <t xml:space="preserve">3.1.1.f. DTI (1) Pago para la empresa Aplicom que fue contratada para el desarrollo del Expediente Electrónico Fase II </t>
  </si>
  <si>
    <t>1.3.1.g.DAM (1) Licenciamiento de herramienta  WIZDOM</t>
  </si>
  <si>
    <t>Compra de deshumedecedores y equipo para consultorio médico</t>
  </si>
  <si>
    <t xml:space="preserve">4.1.a  DTI (1)  Autenticación de Usuarios </t>
  </si>
  <si>
    <t>4.2.b. DTI (1)  Visualizador Vulnerabilidades en el trafico de la red</t>
  </si>
  <si>
    <t>Servicios profesionales para la realización del estudio de auditoría anual del proceso de gestión de riesgos, para los periodos 2022, 2023 y 2024</t>
  </si>
  <si>
    <t>Encuesta con recolección de información para Dirección FONAVI como parte de su estrategía de planificación financiera</t>
  </si>
  <si>
    <t>1.4.1.c. AI (9)Acrobat Pro DC for teams</t>
  </si>
  <si>
    <t xml:space="preserve">Servicios jurídicos </t>
  </si>
  <si>
    <t>3.4.1.a. DTI (160)  Servicio en la Nube - Office 365 E3 - 160 licencias - Anual - Contrato a 3 años</t>
  </si>
  <si>
    <t>Mantenimiento y reparación de equipo de transporte</t>
  </si>
  <si>
    <t>1.4.1.ñ. DTI (10) Microsoft Windows Server Datacenter Edition (WinSvrDCCore SA OLV 16Lic D 3Y AqY1 AP CoreLic)</t>
  </si>
  <si>
    <t>Combustible y lubricantes</t>
  </si>
  <si>
    <t xml:space="preserve">Repuestos y accesorios para los vehículos, ascensores </t>
  </si>
  <si>
    <t>Equipo y mobiliario de oficina</t>
  </si>
  <si>
    <t xml:space="preserve"> 2.1.1.a. Apoyo en la Implementación del Acuerdo SUGEF 14-17 </t>
  </si>
  <si>
    <t>MONTO PRESUPUESTADO</t>
  </si>
  <si>
    <t>II Trimestre</t>
  </si>
  <si>
    <t>I Trimestre</t>
  </si>
  <si>
    <t>III Trimestre</t>
  </si>
  <si>
    <t>2022CD-000002-0016400001</t>
  </si>
  <si>
    <t>2022CD-000005-0016400001</t>
  </si>
  <si>
    <t>2022CD-000009-0016400001</t>
  </si>
  <si>
    <t>2022CD-000010-0016400001</t>
  </si>
  <si>
    <t>2022CD-000011-0016400001</t>
  </si>
  <si>
    <t>2022CD-000012-0016400001</t>
  </si>
  <si>
    <t>2022CD-000013-0016400001</t>
  </si>
  <si>
    <t>2022CD-000014-0016400001</t>
  </si>
  <si>
    <t>2022CD-000015-0016400001</t>
  </si>
  <si>
    <t>2022CD-000021-0016400001</t>
  </si>
  <si>
    <t>2022CD-000022-0016400001</t>
  </si>
  <si>
    <t>2022CD-000023-0016400001</t>
  </si>
  <si>
    <t>2022CD-000024-0016400001</t>
  </si>
  <si>
    <t>2022CD-000025-0016400001</t>
  </si>
  <si>
    <t>2022CD-000027-0016400001</t>
  </si>
  <si>
    <t>2022CD-000028-0016400001</t>
  </si>
  <si>
    <t>2022CD-000029-0016400001</t>
  </si>
  <si>
    <t>2022CD-000032-0016400001</t>
  </si>
  <si>
    <t>2022CD-000033-0016400001</t>
  </si>
  <si>
    <t>2022CD-000034-0016400001</t>
  </si>
  <si>
    <t>2022CD-000037-0016400001</t>
  </si>
  <si>
    <t>2022CD-000039-0016400001</t>
  </si>
  <si>
    <t>2022CD-000040-0016400001</t>
  </si>
  <si>
    <t>2022CD-000042-0016400001</t>
  </si>
  <si>
    <t>2022CD-000043-0016400001</t>
  </si>
  <si>
    <t>2022CD-000044-0016400001</t>
  </si>
  <si>
    <t>2022CD-000045-0016400001</t>
  </si>
  <si>
    <t>2022CD-000046-0016400001</t>
  </si>
  <si>
    <t>2022CD-000047-0016400001</t>
  </si>
  <si>
    <t>2022CD-000048-0016400001</t>
  </si>
  <si>
    <t>2022CD-000049-0016400001</t>
  </si>
  <si>
    <t>2022CD-000050-0016400001</t>
  </si>
  <si>
    <t>2022CD-000052-0016400001</t>
  </si>
  <si>
    <t>2022CD-000053-0016400001</t>
  </si>
  <si>
    <t>2022CD-000056-0016400001</t>
  </si>
  <si>
    <t>2022CD-000057-0016400001</t>
  </si>
  <si>
    <t>2022CD-000059-0016400001</t>
  </si>
  <si>
    <t>2022CD-000060-0016400001</t>
  </si>
  <si>
    <t>2022CD-000062-0016400001</t>
  </si>
  <si>
    <t>2022CD-000063-0016400001</t>
  </si>
  <si>
    <t>2022CD-000064-0016400001</t>
  </si>
  <si>
    <t>2022CD-000065-0016400001</t>
  </si>
  <si>
    <t>2022CD-000066-0016400001</t>
  </si>
  <si>
    <t>2022CD-000067-0016400001</t>
  </si>
  <si>
    <t>2022CD-000068-0016400001</t>
  </si>
  <si>
    <t>2022CD-000069-0016400001</t>
  </si>
  <si>
    <t>2022CD-000070-0016400001</t>
  </si>
  <si>
    <t>2022CD-000071-0016400001</t>
  </si>
  <si>
    <t>2022CD-000072-0016400001</t>
  </si>
  <si>
    <t>2022CD-000073-0016400001</t>
  </si>
  <si>
    <t>2022CD-000075-0016400001</t>
  </si>
  <si>
    <t>2022CD-000077-0016400001</t>
  </si>
  <si>
    <t>2022CD-000078-0016400001</t>
  </si>
  <si>
    <t>2022CD-000079-0016400001</t>
  </si>
  <si>
    <t>2022CD-000081-0016400001</t>
  </si>
  <si>
    <t>2022CD-000082-0016400001</t>
  </si>
  <si>
    <t>2022CD-000086-0016400001</t>
  </si>
  <si>
    <t>2022CD-000087-0016400001</t>
  </si>
  <si>
    <t>2022CD-000088-0016400001</t>
  </si>
  <si>
    <t>2022CD-000089-0016400001</t>
  </si>
  <si>
    <t>2022CD-000092-0016400001</t>
  </si>
  <si>
    <t>2022CD-000093-0016400001</t>
  </si>
  <si>
    <t>2022CD-000094-0016400001</t>
  </si>
  <si>
    <t>2022CD-000095-0016400001</t>
  </si>
  <si>
    <t>2022CD-000097-0016400001</t>
  </si>
  <si>
    <t>2022CD-000098-0016400001</t>
  </si>
  <si>
    <t>2022CD-000100-0016400001</t>
  </si>
  <si>
    <t>2022CD-000101-0016400001</t>
  </si>
  <si>
    <t>2022CD-000102-0016400001</t>
  </si>
  <si>
    <t>2022CD-000103-0016400001</t>
  </si>
  <si>
    <t>2022CD-000104-0016400001</t>
  </si>
  <si>
    <t>2022LA-000004-0016400001</t>
  </si>
  <si>
    <t>2022LN-000001-0016400001</t>
  </si>
  <si>
    <t>Contratación de Garantía y Soporte Central Telefónica Alcatel</t>
  </si>
  <si>
    <t>Suscripción anual del periódico La Nación y El Financiero (versión digital) para uso de la Unidad de Comunicaciones durante el año 2022</t>
  </si>
  <si>
    <t>Contratación de servicios de diseño e implantación de una plantilla especial en formato web para la publicación de la memoria institucional 2021</t>
  </si>
  <si>
    <t>Contratación de servicios de soporte y mantenimiento para portal web del BANHVI, por un total de 50 horas a utilizarse a lo largo del 2022</t>
  </si>
  <si>
    <t>Remodelación un área del sexto piso del edificio del BANHVI</t>
  </si>
  <si>
    <t>Extensión de garantía equipos DELL</t>
  </si>
  <si>
    <t>Adquisición de 5 estaciones de trabajo móviles 2 en 1</t>
  </si>
  <si>
    <t>Contratación de abogado para la confesión Notarial y Declaración Jurada Protocolizada para el año 2022</t>
  </si>
  <si>
    <t>Contratación de una empresa que realice un estudio integral de puestos</t>
  </si>
  <si>
    <t>Contratación de licencias Symantec para el proyecto OPTIMUS</t>
  </si>
  <si>
    <t>Contratación de licencias Microsoft para el proyecto OPTIMUS</t>
  </si>
  <si>
    <t>Compra y Soporte de Licencia Oracle Developer Suite para proyecto OPTIMUS</t>
  </si>
  <si>
    <t>Servicio de capacitación análisis de oferta, presupuestación y aspectos relevantes de avalúos de terrenos</t>
  </si>
  <si>
    <t>Servicio de capacitación del Curso Virtual :  SIX-SIGMA-GREEN BELT</t>
  </si>
  <si>
    <t>Servicio de Capacitación para el Curso Virtual LESCO, Lengua de señas Costarricense Nivel II</t>
  </si>
  <si>
    <t>Renovación de la suscripción anual de servicios en la nube en Sound Cloud para publicación de audios de Actas de Junta Directiva del BANHVI</t>
  </si>
  <si>
    <t>Servicio de Adquisición de suministros de oficina y limpieza para  abastecimiento de bodega</t>
  </si>
  <si>
    <t>Servicio de capacitación en curso Taller sobre la Nueva Ley General de Contratación Pública, Nº 9986</t>
  </si>
  <si>
    <t>Servicio de Capacitación en Curso Virtual denominado F108 - Taller COBIT® 2019 Foundatión</t>
  </si>
  <si>
    <t>Servicio de Capacitación en Curso Virtual denominado F108 - Taller COBIT® 2019 Foundatión</t>
  </si>
  <si>
    <t>Compra de dos BannerUp Mark Bric (base en acero y aluminio)</t>
  </si>
  <si>
    <t>Servicio de Adquisición de suministros de limpieza para abastecimiento de bodega</t>
  </si>
  <si>
    <t>Lavado de Vehículos Institucionales</t>
  </si>
  <si>
    <t>Mantenimiento de tanque de captación de agua potable</t>
  </si>
  <si>
    <t>Suministro de Materiales Área Mantenimiento BANHVI</t>
  </si>
  <si>
    <t>Actualización y Soporte de Licencias Oracle Developer Suite</t>
  </si>
  <si>
    <t>Mejoras al Diseño Original del Sistema INFOSIG</t>
  </si>
  <si>
    <t>Actualización de Licencias de Software ORION</t>
  </si>
  <si>
    <t>Servicio de capacitación en curso virtual denominado Certificación ISO 37001 Specialist según plan de capacitación aprobado para 2022</t>
  </si>
  <si>
    <t>Servicio de capacitación en Curso virtual denominado Análisis y modelado de datos con Microsoft Power BI –Nivel 1, Nayudell Montoya</t>
  </si>
  <si>
    <t>Contratación de acceso a una base de datos para la aplicación de la política conozca a su empleado</t>
  </si>
  <si>
    <t>Servicio de capacitación en curso Determinación de apetito del riesgo</t>
  </si>
  <si>
    <t>SERVICIO DE MANTENIMIENTO DE SILLAS ERGONÓMICAS EJECUTIVAS  PARA USO EN SALA DE JUNTA DIRECTIVA</t>
  </si>
  <si>
    <t>Servicio de capacitación curso Sistema especifico de valoración del Riesgo</t>
  </si>
  <si>
    <t>Contratación de licencias Microsoft para el Proyecto OPTIMUS</t>
  </si>
  <si>
    <t>Contratación de licencias Symantec para el Proyecto OPTIMUS</t>
  </si>
  <si>
    <t>Contratación de licencia Toad for Oracle Xpert Edition, para el Proyecto OPTIMUS</t>
  </si>
  <si>
    <t>Suministro de circuitos ramales eléctricos en el cuarto de servidores de BANHVI</t>
  </si>
  <si>
    <t>Capacitación en Congreso de Prevención de Lavado de Activos y Financiamiento al Terrorismo-ABCPLAT</t>
  </si>
  <si>
    <t>Capacitación curso denominado Programa Tablas Dinámicas y Dashboards Prin-Avanzado</t>
  </si>
  <si>
    <t>Contrato Mantenimiento Control Acceso Automático Áreas Restringidas</t>
  </si>
  <si>
    <t>Adquisición de Cajas Multi Archivo para uso en Área de Archivo Central</t>
  </si>
  <si>
    <t>Servicio de capacitación en curso virtual denominado Contratación administrativa: ¿Cómo analizar y entender un cartel?</t>
  </si>
  <si>
    <t>Renovación de Productos Aranda</t>
  </si>
  <si>
    <t>Contratación de profesional independiente para que se integre como miembro externo del Comité de Riesgos del BANHVI</t>
  </si>
  <si>
    <t>Contratación de los servicios de capacitación en materia de delitos de corrupción en la gestión púbica en la modalidad “In House”.</t>
  </si>
  <si>
    <t>Renovación Licencias Symantec Endpoint Security Complete</t>
  </si>
  <si>
    <t>Estudio sobre Percepción de la Labor del BANHVI y Calidad del Servicio al Cliente.</t>
  </si>
  <si>
    <t>Compra de Pizarras para Sala OPTIMUS</t>
  </si>
  <si>
    <t>Compra de báscula para uso Comisión Ambiente</t>
  </si>
  <si>
    <t>Extensión Garantía Soporte Equipos DELL</t>
  </si>
  <si>
    <t>Servicio de capacitación en Curso virtual Especialización en Gestión de Riesgos de TI</t>
  </si>
  <si>
    <t>Contratación de maquinaria para limpieza y remoción de estructuras de finca Cobasur</t>
  </si>
  <si>
    <t>Mantenimiento y reparación portón del BANHVI</t>
  </si>
  <si>
    <t>Pauta publicitaria de 215 cuñas de 30 segundos, durante los meses de octubre y noviembre, en programación regular Radio Columbia.</t>
  </si>
  <si>
    <t>Pauta publicitaria de 168 cuñas de 30 seg, durante octubre y noviembre, en programación regular Teletica Radio.</t>
  </si>
  <si>
    <t>Pauta publicitaria de 176 cuñas de 30 seg, durante octubre y noviembre, en programación regular Radio Monumental.</t>
  </si>
  <si>
    <t>Pauta publicitaria de 176 cuñas de 30 seg, durante octubre y noviembre, en programación regular Radio Santa Clara.</t>
  </si>
  <si>
    <t>Pauta publicitaria de 126 cuñas de 30 seg, durante octubre y noviembre, en programación regular Radio Musical.</t>
  </si>
  <si>
    <t>Pauta publicitaria de 100 cuñas de 30 seg, durante octubre y noviembre, en programa Charlemos en Radio Actual.</t>
  </si>
  <si>
    <t>Pauta publicitaria de 236 cuñas de 30 seg, durante octubre y noviembre, en programación regular Radio Nacional.</t>
  </si>
  <si>
    <t>Contratación de servicios de soporte y mantenimiento del Sistema INFOSIG</t>
  </si>
  <si>
    <t>Suscripción del servicio en la nube del aplicativo GRS OpRisk</t>
  </si>
  <si>
    <t>Compra de equipos varios, seguridad, ferretería y tecnológicos</t>
  </si>
  <si>
    <t>Adquisición de Audífonos con conexión USB y con bloqueo de sonidos externos</t>
  </si>
  <si>
    <t>Servicio de capacitación en curso virtual denominado Construcción de Indicadores para la Gestión Pública</t>
  </si>
  <si>
    <t>Adquisición de mobiliario para Auditoria Interna del BANHVI</t>
  </si>
  <si>
    <t>Contratación de hotel y servicios varios para seminario</t>
  </si>
  <si>
    <t>Contratación de servicios profesionales en Ingeniería Civil para Auditoría Interna</t>
  </si>
  <si>
    <t>Extensión garantía herramienta DELPHOS</t>
  </si>
  <si>
    <t>Contratación de un análisis de brechas de la actividad de la Auditoría Interna del BANHVI</t>
  </si>
  <si>
    <t>Servicio de Capacitación curso virtual denominado LESCO NIVEL III</t>
  </si>
  <si>
    <t>Contratación de profesional con experiencia en desarrollo, administración e implementación en Sistemas de Planificación de Recursos Empresariales (ERPs)</t>
  </si>
  <si>
    <t>Servicio de capacitación en curso virtual denominado Nueva Ley General de Contratación Pública</t>
  </si>
  <si>
    <t>Compra de 3 sillas ergonómicas para la Auditoría del BANHVI</t>
  </si>
  <si>
    <t>Contratación de servicio web de consulta de datos de los proyectos y profesionales de los sistemas y bases de datos del CFIA.</t>
  </si>
  <si>
    <t>Soporte y Mantenimiento de 4 Unidades de Aire Acondicionado de Precisión</t>
  </si>
  <si>
    <t>Servicio de Capacitación curso virtual, Servicio de capacitación en curso denominado Programa Especialista en Prevención de Legitimación de Capitales.</t>
  </si>
  <si>
    <t>Servicio de capacitación en curso Programa Especialista en Compliance Penal en la Administración Pública</t>
  </si>
  <si>
    <t>Servicio de Capacitación en curso virtual, Programa Especialista en Práctica y Asesoría Tributaria</t>
  </si>
  <si>
    <t>Compra de Equipo de Grabación para Junta Directiva del BANHVI</t>
  </si>
  <si>
    <t>Actualización de licencias WIZDOM</t>
  </si>
  <si>
    <t>Compra de motoguadaña</t>
  </si>
  <si>
    <t>Compra de replicador de puertos</t>
  </si>
  <si>
    <t>Adquisición de deshumedecedores y ventiladores de pared</t>
  </si>
  <si>
    <t>Compra de electrocardiógrafo</t>
  </si>
  <si>
    <t>Extensión de Garantía Equipos Fijos y Móviles DELL</t>
  </si>
  <si>
    <t>Servicio de capacitación  en curso denominado Programa Especialista en Compliance Penal en la Administración Pública</t>
  </si>
  <si>
    <t>Servicio de capacitación cirtual en curso, Programa Especialista en Práctica y Asesoría Tributaria</t>
  </si>
  <si>
    <t>Contratación de auditoría externa sobre proceso de Administración Integral de Riesgos y para prevenir el riesgo de LCF/FT/FPADM, para los períodos 2022, 2023 y 2024.</t>
  </si>
  <si>
    <t>Suscripción de licencias Acrobat Pro DC for Enterprise</t>
  </si>
  <si>
    <t>Contratación 160 suscripciones lic Microsoft Office 365 E3 y Azure Active Directory Premium P1</t>
  </si>
  <si>
    <t>Compra Switches SAN-DELL</t>
  </si>
  <si>
    <t>SERVICIO DE HOSPEDAJE, ADMINISTRAC, OPERAC, MONITOREO, SEGURIDAD E IMPLEMENTAC, DE UNA PLATAFORMA INTEGRAL EN NUBE CON COMPONENTES DE CLASE MUNDIAL</t>
  </si>
  <si>
    <t>CONSULTORIA,GUIA Y/O ACOMPAÑAMIENTO EN LA IMPLEMENTACIÓN DE PLAN DE ACCION PARA CUMPLIR CON LA NORMATIVA SUGEF 14-17 (CONSUMO DE HORAS SEGÚN DEMANDA)</t>
  </si>
  <si>
    <t>MANTENIMIENTO TOTAL S A L</t>
  </si>
  <si>
    <t>BERMUDEZ MENDEZ Y ASOCIADOS SOCIEDAD ANONIMA</t>
  </si>
  <si>
    <t>COMPUELECTA DE COSTA RICA SOCIEDAD ANONIMA</t>
  </si>
  <si>
    <t>AJSXXI SOCIEDAD ANONIMA</t>
  </si>
  <si>
    <t>GOBERNACION DE TECNOLOGIA DE INFORMACION SOCIEDAD ANONIMA</t>
  </si>
  <si>
    <t>KAVIAL SOCIEDAD ANONIMA</t>
  </si>
  <si>
    <t>DISTRIBUIDORA DISFAZU SOCIEDAD ANONIMA</t>
  </si>
  <si>
    <t>COMERCIAL EL GUARUMO SOCIEDAD ANONIMA</t>
  </si>
  <si>
    <t>ELECTROMECANICA CAINU SOCIEDAD ANONIMA</t>
  </si>
  <si>
    <t>INVERSIONES ZUCA SOCIEDAD ANONIMA</t>
  </si>
  <si>
    <t>TRAINING ACADEMY SOCIEDAD ANONIMA</t>
  </si>
  <si>
    <t>EFX DE COSTA RICA SOCIEDAD ANONIMA</t>
  </si>
  <si>
    <t>TALLER INDUSTRIAL MENDEZ Y SANCHEZ SOCIEDAD ANONIMA</t>
  </si>
  <si>
    <t>CORPORACION ARISOL CONSULTORES, SOCIEDAD ANONIMA</t>
  </si>
  <si>
    <t>DELPHOS TECHNOLOGIES BI DE L.A. SOCIEDAD ANONIMA</t>
  </si>
  <si>
    <t>TECNOLOGIA ACCESO &amp; SEGURIDAD TAS SOCIEDAD ANONIMA</t>
  </si>
  <si>
    <t>CORPORACION REPREINSA SOCIEDAD ANONIMA</t>
  </si>
  <si>
    <t>MANUEL MARIN CUBERO</t>
  </si>
  <si>
    <t>SOPORTE CRITICO SOCIEDAD ANONIMA</t>
  </si>
  <si>
    <t>G Y R GRUPO ASESOR, SOCIEDAD ANONIMA</t>
  </si>
  <si>
    <t>ROMANAS OCONY SOCIEDAD ANONIMA</t>
  </si>
  <si>
    <t>SALAS PORTONES Y SISTEMAS AUTOMATICOS SOCIEDAD ANONIMA</t>
  </si>
  <si>
    <t>CADENA DE EMISORAS COLUMBIA SOCIEDAD ANONIMA</t>
  </si>
  <si>
    <t>TELEVISORA DE COSTA RICA SOCIEDAD ANONIMA</t>
  </si>
  <si>
    <t>CENTRAL DE RADIOS CDR SOCIEDAD ANONIMA</t>
  </si>
  <si>
    <t>3-101-784163 SOCIEDAD ANONIMA</t>
  </si>
  <si>
    <t>CADENA MUSICAL SOCIEDAD ANONIMA</t>
  </si>
  <si>
    <t>CARLOS LUIS FERNANDEZ CERDAS</t>
  </si>
  <si>
    <t>MUEBLES DE OFICINA MUGUI SOCIEDAD ANONIMA</t>
  </si>
  <si>
    <t>HOTELERA TOURNON SOCIEDAD ANONIMA</t>
  </si>
  <si>
    <t>Asociación Instituto de Auditores Internos de Costa Rica</t>
  </si>
  <si>
    <t>JULIO CESAR VARGAS SEGURA</t>
  </si>
  <si>
    <t>MUEBLES METALICOS ALVARADO SOCIEDAD ANONIMA</t>
  </si>
  <si>
    <t>ELECTROTECNICA SOCIEDAD ANONIMA</t>
  </si>
  <si>
    <t>SOFTLINE INTERNATIONAL SOCIEDAD ANONIMA</t>
  </si>
  <si>
    <t>FARMAGRO SOCIEDAD ANONIMA</t>
  </si>
  <si>
    <t>CORPORACION QUIMISOL SOCIEDAD ANONIMA</t>
  </si>
  <si>
    <t>INFORMATION TECNOLOGY QUEST SOLUTIONS I.T.Q.S. SOCIEDAD ANONIMA</t>
  </si>
  <si>
    <t>GBM DE COSTA RICA SOCIEDAD ANONIMA</t>
  </si>
  <si>
    <t>PKAL SERVICIOS EMPRESARIALES   SOCIEDAD ANONIMA</t>
  </si>
  <si>
    <t>INFRUCTUOSA O DESIERTO</t>
  </si>
  <si>
    <t>DETALLE DE CONTRATACIONES 2022</t>
  </si>
  <si>
    <t>BANCO HIPOTECARIO DE LA VIVIENDA / PROGRAMA DE ADQUISICIONES AÑO 2022</t>
  </si>
  <si>
    <t xml:space="preserve">Plan Táctico 1.3.1.k </t>
  </si>
  <si>
    <t>Plan Táctico 1.3.1.b</t>
  </si>
  <si>
    <t xml:space="preserve">Plan Táctico 1.1.1.a </t>
  </si>
  <si>
    <t>Plan Táctico 1.3.1.a</t>
  </si>
  <si>
    <t>Plan Táctico 1.2.1.b.l</t>
  </si>
  <si>
    <t>Plan Táctico 1.2.1.b.g</t>
  </si>
  <si>
    <t>Plan Táctico 1.3.1.c</t>
  </si>
  <si>
    <t>Plan Táctico 1.2.1.b.n</t>
  </si>
  <si>
    <t>Plan Táctico 1.2.1.b.m</t>
  </si>
  <si>
    <t>Plan Táctico 1.2.1.b.ñ</t>
  </si>
  <si>
    <t>Plan Táctico 1.2.1.b.o</t>
  </si>
  <si>
    <t>Plan Táctico 1.2.1.b.p</t>
  </si>
  <si>
    <t>Plan Táctico 1.2.1.b.q</t>
  </si>
  <si>
    <t>Plan Táctico 1.2.1.b.r</t>
  </si>
  <si>
    <t>Plan Táctico 1.2.1.b.s</t>
  </si>
  <si>
    <t>Plan Táctico 1.4.1.a.m</t>
  </si>
  <si>
    <t>Plan Táctico 1.3.1.f</t>
  </si>
  <si>
    <t>Plan Táctico 1.2.1.b.t</t>
  </si>
  <si>
    <t>Plan Táctico 1.3.1.o</t>
  </si>
  <si>
    <t>Plan Táctico 1.4.1.a.k</t>
  </si>
  <si>
    <t>Plan Táctico 1.3.1.h</t>
  </si>
  <si>
    <t xml:space="preserve">Plan Táctico 1.2.1.b.e </t>
  </si>
  <si>
    <t>Plan Táctico 1.2.1.b.h</t>
  </si>
  <si>
    <t>Plan Táctico 1.3.2.a</t>
  </si>
  <si>
    <t>Plan Táctico 1.4.1.a.a</t>
  </si>
  <si>
    <t>Plan Táctico 1.4.1.m</t>
  </si>
  <si>
    <t>Plan Táctico 1.4.1.a.o</t>
  </si>
  <si>
    <t>Plan Táctico 1.4.1.t</t>
  </si>
  <si>
    <t>Plan Táctico 1.4.1.v</t>
  </si>
  <si>
    <t>Plan Táctico 1.4.1.w</t>
  </si>
  <si>
    <t>Plan Táctico 1.4.1.x</t>
  </si>
  <si>
    <t>Plan Táctico 1.4.1.y</t>
  </si>
  <si>
    <t>Plan Táctico 1.4.1.z</t>
  </si>
  <si>
    <t>Plan Táctico 1.4.1.a.c</t>
  </si>
  <si>
    <t>Plan Táctico 1.4.1.a.f</t>
  </si>
  <si>
    <t>Plan Táctico 1.4.1.a.g</t>
  </si>
  <si>
    <t>Plan Táctico 1.4.1.a.h</t>
  </si>
  <si>
    <t>Plan Táctico 1.4.1.a.i</t>
  </si>
  <si>
    <t>Plan Táctico 1.2.1.b.a</t>
  </si>
  <si>
    <t>Plan Táctico 1.4.1.a.l</t>
  </si>
  <si>
    <t>Plan Táctico 1.4.1.e</t>
  </si>
  <si>
    <t xml:space="preserve">Plan Táctico 3.1.1.e </t>
  </si>
  <si>
    <t>Plan Táctico 1.3.1.l</t>
  </si>
  <si>
    <t>Plan Táctico 3.1.1.f</t>
  </si>
  <si>
    <t>Plan Táctico 1.3.1.g</t>
  </si>
  <si>
    <t xml:space="preserve">Plan Táctico 4.1.a </t>
  </si>
  <si>
    <t>Plan Táctico 4.2.b</t>
  </si>
  <si>
    <t>Plan Táctico 1.4.1.c</t>
  </si>
  <si>
    <t>Plan Táctico 3.4.1.a</t>
  </si>
  <si>
    <t>Plan Táctico 1.4.1.ñ</t>
  </si>
  <si>
    <t>Plan Táctico 2.1.1.a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</si>
</sst>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₡&quot;#,##0.00"/>
    <numFmt numFmtId="165" formatCode="[$$-540A]#,##0.00"/>
    <numFmt numFmtId="167" formatCode="[$$-409]#,##0.00_ ;\-[$$-409]#,##0.00\ 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99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165" fontId="0" fillId="4" borderId="0" xfId="0" applyNumberFormat="1" applyFill="1" applyAlignment="1">
      <alignment wrapText="1"/>
    </xf>
    <xf numFmtId="164" fontId="10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0" fillId="4" borderId="0" xfId="0" applyFill="1"/>
  </cellXfs>
  <cellStyles count="3">
    <cellStyle name="Millares" xfId="1" builtinId="3"/>
    <cellStyle name="Normal" xfId="0" builtinId="0"/>
    <cellStyle name="Porcentaje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5B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54346A-E229-4135-AFF1-948041B547F0}" name="Resumen" displayName="Resumen" ref="A120:B124" totalsRowShown="0" headerRowDxfId="6" dataDxfId="5">
  <autoFilter ref="A120:B124" xr:uid="{3E54346A-E229-4135-AFF1-948041B547F0}"/>
  <tableColumns count="2">
    <tableColumn id="1" xr3:uid="{34592019-658E-4DCB-B68B-802B71F081D1}" name="TIPO DE PROCEDIMIENTO" dataDxfId="4"/>
    <tableColumn id="2" xr3:uid="{8A3FF2DD-FCA1-4E38-A0A4-0307F459C107}" name="CANTIDAD DE TRÁMITES POR TIPO DE PROCEDIMIENTO" dataDxfId="3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6B7D-0E1A-433C-B411-A202F8224A2F}">
  <dimension ref="A1:E131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33.140625" style="28" customWidth="1"/>
    <col min="2" max="2" width="112.140625" style="1" customWidth="1"/>
    <col min="3" max="3" width="20.5703125" customWidth="1"/>
    <col min="4" max="4" width="79.42578125" style="29" customWidth="1"/>
    <col min="5" max="5" width="15" customWidth="1"/>
  </cols>
  <sheetData>
    <row r="1" spans="1:4" ht="18.75" x14ac:dyDescent="0.25">
      <c r="A1" s="3" t="s">
        <v>393</v>
      </c>
      <c r="B1" s="4"/>
      <c r="C1" s="5"/>
      <c r="D1" s="6"/>
    </row>
    <row r="2" spans="1:4" ht="31.5" x14ac:dyDescent="0.25">
      <c r="A2" s="7" t="s">
        <v>11</v>
      </c>
      <c r="B2" s="7" t="s">
        <v>12</v>
      </c>
      <c r="C2" s="7" t="s">
        <v>13</v>
      </c>
      <c r="D2" s="7" t="s">
        <v>14</v>
      </c>
    </row>
    <row r="3" spans="1:4" s="8" customFormat="1" ht="24.95" customHeight="1" x14ac:dyDescent="0.2">
      <c r="A3" s="47" t="s">
        <v>71</v>
      </c>
      <c r="B3" s="48" t="s">
        <v>257</v>
      </c>
      <c r="C3" s="49">
        <v>11720528.369999999</v>
      </c>
      <c r="D3" s="47" t="s">
        <v>56</v>
      </c>
    </row>
    <row r="4" spans="1:4" s="8" customFormat="1" ht="30" x14ac:dyDescent="0.2">
      <c r="A4" s="47" t="s">
        <v>184</v>
      </c>
      <c r="B4" s="48" t="s">
        <v>258</v>
      </c>
      <c r="C4" s="49">
        <v>113904</v>
      </c>
      <c r="D4" s="47" t="s">
        <v>19</v>
      </c>
    </row>
    <row r="5" spans="1:4" s="8" customFormat="1" ht="34.35" customHeight="1" x14ac:dyDescent="0.2">
      <c r="A5" s="47" t="s">
        <v>72</v>
      </c>
      <c r="B5" s="48" t="s">
        <v>259</v>
      </c>
      <c r="C5" s="49">
        <v>1609560.7</v>
      </c>
      <c r="D5" s="47" t="s">
        <v>17</v>
      </c>
    </row>
    <row r="6" spans="1:4" s="8" customFormat="1" ht="36" customHeight="1" x14ac:dyDescent="0.2">
      <c r="A6" s="47" t="s">
        <v>73</v>
      </c>
      <c r="B6" s="48" t="s">
        <v>260</v>
      </c>
      <c r="C6" s="49">
        <v>1829046.25</v>
      </c>
      <c r="D6" s="47" t="s">
        <v>17</v>
      </c>
    </row>
    <row r="7" spans="1:4" s="8" customFormat="1" x14ac:dyDescent="0.2">
      <c r="A7" s="47" t="s">
        <v>185</v>
      </c>
      <c r="B7" s="48" t="s">
        <v>261</v>
      </c>
      <c r="C7" s="49">
        <v>473000</v>
      </c>
      <c r="D7" s="47" t="s">
        <v>352</v>
      </c>
    </row>
    <row r="8" spans="1:4" s="8" customFormat="1" ht="24.95" customHeight="1" x14ac:dyDescent="0.2">
      <c r="A8" s="47" t="s">
        <v>74</v>
      </c>
      <c r="B8" s="48" t="s">
        <v>262</v>
      </c>
      <c r="C8" s="49">
        <v>2145201.56</v>
      </c>
      <c r="D8" s="47" t="s">
        <v>37</v>
      </c>
    </row>
    <row r="9" spans="1:4" s="8" customFormat="1" ht="24.95" customHeight="1" x14ac:dyDescent="0.2">
      <c r="A9" s="47" t="s">
        <v>69</v>
      </c>
      <c r="B9" s="48" t="s">
        <v>263</v>
      </c>
      <c r="C9" s="49">
        <v>6629695.8799999999</v>
      </c>
      <c r="D9" s="47" t="s">
        <v>37</v>
      </c>
    </row>
    <row r="10" spans="1:4" s="8" customFormat="1" ht="24.95" customHeight="1" x14ac:dyDescent="0.2">
      <c r="A10" s="47" t="s">
        <v>75</v>
      </c>
      <c r="B10" s="48" t="s">
        <v>264</v>
      </c>
      <c r="C10" s="49">
        <v>499064.5</v>
      </c>
      <c r="D10" s="47" t="s">
        <v>30</v>
      </c>
    </row>
    <row r="11" spans="1:4" s="8" customFormat="1" ht="24.95" customHeight="1" x14ac:dyDescent="0.2">
      <c r="A11" s="47" t="s">
        <v>186</v>
      </c>
      <c r="B11" s="48" t="s">
        <v>265</v>
      </c>
      <c r="C11" s="49">
        <v>17854000</v>
      </c>
      <c r="D11" s="47" t="s">
        <v>353</v>
      </c>
    </row>
    <row r="12" spans="1:4" s="8" customFormat="1" ht="24.95" customHeight="1" x14ac:dyDescent="0.2">
      <c r="A12" s="47" t="s">
        <v>187</v>
      </c>
      <c r="B12" s="48" t="s">
        <v>266</v>
      </c>
      <c r="C12" s="49">
        <v>0</v>
      </c>
      <c r="D12" s="47" t="s">
        <v>392</v>
      </c>
    </row>
    <row r="13" spans="1:4" s="8" customFormat="1" ht="24.95" customHeight="1" x14ac:dyDescent="0.2">
      <c r="A13" s="47" t="s">
        <v>188</v>
      </c>
      <c r="B13" s="48" t="s">
        <v>267</v>
      </c>
      <c r="C13" s="49">
        <v>0</v>
      </c>
      <c r="D13" s="47" t="s">
        <v>392</v>
      </c>
    </row>
    <row r="14" spans="1:4" s="8" customFormat="1" ht="24.95" customHeight="1" x14ac:dyDescent="0.2">
      <c r="A14" s="47" t="s">
        <v>189</v>
      </c>
      <c r="B14" s="48" t="s">
        <v>268</v>
      </c>
      <c r="C14" s="49">
        <v>0</v>
      </c>
      <c r="D14" s="47" t="s">
        <v>392</v>
      </c>
    </row>
    <row r="15" spans="1:4" s="8" customFormat="1" ht="24.95" customHeight="1" x14ac:dyDescent="0.2">
      <c r="A15" s="47" t="s">
        <v>190</v>
      </c>
      <c r="B15" s="48" t="s">
        <v>269</v>
      </c>
      <c r="C15" s="49">
        <v>75000.600000000006</v>
      </c>
      <c r="D15" s="47" t="s">
        <v>21</v>
      </c>
    </row>
    <row r="16" spans="1:4" s="8" customFormat="1" ht="24.95" customHeight="1" x14ac:dyDescent="0.2">
      <c r="A16" s="47" t="s">
        <v>191</v>
      </c>
      <c r="B16" s="48" t="s">
        <v>270</v>
      </c>
      <c r="C16" s="49">
        <v>744345</v>
      </c>
      <c r="D16" s="47" t="s">
        <v>23</v>
      </c>
    </row>
    <row r="17" spans="1:4" s="8" customFormat="1" x14ac:dyDescent="0.2">
      <c r="A17" s="47" t="s">
        <v>192</v>
      </c>
      <c r="B17" s="48" t="s">
        <v>271</v>
      </c>
      <c r="C17" s="49">
        <v>367200</v>
      </c>
      <c r="D17" s="47" t="s">
        <v>20</v>
      </c>
    </row>
    <row r="18" spans="1:4" s="8" customFormat="1" ht="24.95" customHeight="1" x14ac:dyDescent="0.2">
      <c r="A18" s="47" t="s">
        <v>76</v>
      </c>
      <c r="B18" s="48" t="s">
        <v>272</v>
      </c>
      <c r="C18" s="49">
        <v>802526</v>
      </c>
      <c r="D18" s="47" t="s">
        <v>17</v>
      </c>
    </row>
    <row r="19" spans="1:4" s="8" customFormat="1" ht="24.95" customHeight="1" x14ac:dyDescent="0.2">
      <c r="A19" s="47" t="s">
        <v>77</v>
      </c>
      <c r="B19" s="48" t="s">
        <v>3</v>
      </c>
      <c r="C19" s="49">
        <v>725222.66</v>
      </c>
      <c r="D19" s="47" t="s">
        <v>57</v>
      </c>
    </row>
    <row r="20" spans="1:4" s="9" customFormat="1" ht="36.6" customHeight="1" x14ac:dyDescent="0.2">
      <c r="A20" s="47" t="s">
        <v>78</v>
      </c>
      <c r="B20" s="48" t="s">
        <v>5</v>
      </c>
      <c r="C20" s="49">
        <v>9572418.7599999998</v>
      </c>
      <c r="D20" s="47" t="s">
        <v>26</v>
      </c>
    </row>
    <row r="21" spans="1:4" s="9" customFormat="1" ht="36.6" customHeight="1" x14ac:dyDescent="0.2">
      <c r="A21" s="47" t="s">
        <v>79</v>
      </c>
      <c r="B21" s="48" t="s">
        <v>273</v>
      </c>
      <c r="C21" s="49">
        <v>8977531</v>
      </c>
      <c r="D21" s="47" t="s">
        <v>354</v>
      </c>
    </row>
    <row r="22" spans="1:4" s="9" customFormat="1" ht="36.6" customHeight="1" x14ac:dyDescent="0.2">
      <c r="A22" s="47" t="s">
        <v>80</v>
      </c>
      <c r="B22" s="48" t="s">
        <v>7</v>
      </c>
      <c r="C22" s="49">
        <v>7487906.5800000001</v>
      </c>
      <c r="D22" s="47" t="s">
        <v>56</v>
      </c>
    </row>
    <row r="23" spans="1:4" s="9" customFormat="1" ht="36.6" customHeight="1" x14ac:dyDescent="0.2">
      <c r="A23" s="47" t="s">
        <v>193</v>
      </c>
      <c r="B23" s="48" t="s">
        <v>1</v>
      </c>
      <c r="C23" s="49">
        <v>9413408.4000000004</v>
      </c>
      <c r="D23" s="47" t="s">
        <v>15</v>
      </c>
    </row>
    <row r="24" spans="1:4" s="9" customFormat="1" ht="36.6" customHeight="1" x14ac:dyDescent="0.2">
      <c r="A24" s="47" t="s">
        <v>194</v>
      </c>
      <c r="B24" s="48" t="s">
        <v>274</v>
      </c>
      <c r="C24" s="49">
        <v>122400</v>
      </c>
      <c r="D24" s="47" t="s">
        <v>355</v>
      </c>
    </row>
    <row r="25" spans="1:4" s="9" customFormat="1" ht="36.6" customHeight="1" x14ac:dyDescent="0.2">
      <c r="A25" s="47" t="s">
        <v>195</v>
      </c>
      <c r="B25" s="48" t="s">
        <v>275</v>
      </c>
      <c r="C25" s="49">
        <v>0</v>
      </c>
      <c r="D25" s="47" t="s">
        <v>392</v>
      </c>
    </row>
    <row r="26" spans="1:4" s="9" customFormat="1" ht="36.6" customHeight="1" x14ac:dyDescent="0.2">
      <c r="A26" s="47" t="s">
        <v>196</v>
      </c>
      <c r="B26" s="48" t="s">
        <v>276</v>
      </c>
      <c r="C26" s="49">
        <v>1215499.95</v>
      </c>
      <c r="D26" s="47" t="s">
        <v>356</v>
      </c>
    </row>
    <row r="27" spans="1:4" s="9" customFormat="1" ht="36.6" customHeight="1" x14ac:dyDescent="0.2">
      <c r="A27" s="47" t="s">
        <v>197</v>
      </c>
      <c r="B27" s="48" t="s">
        <v>277</v>
      </c>
      <c r="C27" s="49">
        <v>273460</v>
      </c>
      <c r="D27" s="47" t="s">
        <v>357</v>
      </c>
    </row>
    <row r="28" spans="1:4" s="9" customFormat="1" ht="36.6" customHeight="1" x14ac:dyDescent="0.2">
      <c r="A28" s="47" t="s">
        <v>81</v>
      </c>
      <c r="B28" s="48" t="s">
        <v>278</v>
      </c>
      <c r="C28" s="49">
        <v>558719</v>
      </c>
      <c r="D28" s="47" t="s">
        <v>358</v>
      </c>
    </row>
    <row r="29" spans="1:4" s="9" customFormat="1" ht="36.6" customHeight="1" x14ac:dyDescent="0.2">
      <c r="A29" s="47" t="s">
        <v>198</v>
      </c>
      <c r="B29" s="48" t="s">
        <v>279</v>
      </c>
      <c r="C29" s="49">
        <v>3999999.99</v>
      </c>
      <c r="D29" s="47" t="s">
        <v>359</v>
      </c>
    </row>
    <row r="30" spans="1:4" s="9" customFormat="1" ht="36.6" customHeight="1" x14ac:dyDescent="0.2">
      <c r="A30" s="47" t="s">
        <v>199</v>
      </c>
      <c r="B30" s="48" t="s">
        <v>280</v>
      </c>
      <c r="C30" s="49">
        <v>1017000</v>
      </c>
      <c r="D30" s="47" t="s">
        <v>360</v>
      </c>
    </row>
    <row r="31" spans="1:4" s="9" customFormat="1" ht="36.6" customHeight="1" x14ac:dyDescent="0.2">
      <c r="A31" s="47" t="s">
        <v>200</v>
      </c>
      <c r="B31" s="48" t="s">
        <v>281</v>
      </c>
      <c r="C31" s="49">
        <v>451728.8</v>
      </c>
      <c r="D31" s="47" t="s">
        <v>361</v>
      </c>
    </row>
    <row r="32" spans="1:4" s="9" customFormat="1" ht="36.6" customHeight="1" x14ac:dyDescent="0.2">
      <c r="A32" s="47" t="s">
        <v>82</v>
      </c>
      <c r="B32" s="48" t="s">
        <v>282</v>
      </c>
      <c r="C32" s="49">
        <v>1739347.65</v>
      </c>
      <c r="D32" s="47" t="s">
        <v>15</v>
      </c>
    </row>
    <row r="33" spans="1:4" s="9" customFormat="1" ht="36.6" customHeight="1" x14ac:dyDescent="0.2">
      <c r="A33" s="47" t="s">
        <v>83</v>
      </c>
      <c r="B33" s="48" t="s">
        <v>283</v>
      </c>
      <c r="C33" s="49">
        <v>4828327.59</v>
      </c>
      <c r="D33" s="47" t="s">
        <v>35</v>
      </c>
    </row>
    <row r="34" spans="1:4" s="9" customFormat="1" ht="36.6" customHeight="1" x14ac:dyDescent="0.2">
      <c r="A34" s="47" t="s">
        <v>201</v>
      </c>
      <c r="B34" s="48" t="s">
        <v>284</v>
      </c>
      <c r="C34" s="49">
        <v>0</v>
      </c>
      <c r="D34" s="47" t="s">
        <v>392</v>
      </c>
    </row>
    <row r="35" spans="1:4" s="9" customFormat="1" ht="36.6" customHeight="1" x14ac:dyDescent="0.2">
      <c r="A35" s="47" t="s">
        <v>202</v>
      </c>
      <c r="B35" s="48" t="s">
        <v>285</v>
      </c>
      <c r="C35" s="49">
        <v>663000</v>
      </c>
      <c r="D35" s="47" t="s">
        <v>362</v>
      </c>
    </row>
    <row r="36" spans="1:4" s="9" customFormat="1" ht="36.6" customHeight="1" x14ac:dyDescent="0.2">
      <c r="A36" s="47" t="s">
        <v>203</v>
      </c>
      <c r="B36" s="48" t="s">
        <v>286</v>
      </c>
      <c r="C36" s="49">
        <v>300744.96000000002</v>
      </c>
      <c r="D36" s="47" t="s">
        <v>52</v>
      </c>
    </row>
    <row r="37" spans="1:4" s="9" customFormat="1" ht="36.6" customHeight="1" x14ac:dyDescent="0.2">
      <c r="A37" s="47" t="s">
        <v>84</v>
      </c>
      <c r="B37" s="48" t="s">
        <v>2</v>
      </c>
      <c r="C37" s="49">
        <v>945999.84</v>
      </c>
      <c r="D37" s="47" t="s">
        <v>53</v>
      </c>
    </row>
    <row r="38" spans="1:4" s="9" customFormat="1" ht="36.6" customHeight="1" x14ac:dyDescent="0.2">
      <c r="A38" s="47" t="s">
        <v>85</v>
      </c>
      <c r="B38" s="48" t="s">
        <v>287</v>
      </c>
      <c r="C38" s="49">
        <v>16950</v>
      </c>
      <c r="D38" s="47" t="s">
        <v>363</v>
      </c>
    </row>
    <row r="39" spans="1:4" s="9" customFormat="1" x14ac:dyDescent="0.2">
      <c r="A39" s="47" t="s">
        <v>204</v>
      </c>
      <c r="B39" s="48" t="s">
        <v>288</v>
      </c>
      <c r="C39" s="49">
        <v>173400</v>
      </c>
      <c r="D39" s="47" t="s">
        <v>18</v>
      </c>
    </row>
    <row r="40" spans="1:4" s="9" customFormat="1" ht="36.6" customHeight="1" x14ac:dyDescent="0.2">
      <c r="A40" s="47" t="s">
        <v>86</v>
      </c>
      <c r="B40" s="48" t="s">
        <v>289</v>
      </c>
      <c r="C40" s="49">
        <v>699244</v>
      </c>
      <c r="D40" s="47" t="s">
        <v>364</v>
      </c>
    </row>
    <row r="41" spans="1:4" s="9" customFormat="1" ht="36.6" customHeight="1" x14ac:dyDescent="0.2">
      <c r="A41" s="47" t="s">
        <v>205</v>
      </c>
      <c r="B41" s="48" t="s">
        <v>290</v>
      </c>
      <c r="C41" s="49">
        <v>175440</v>
      </c>
      <c r="D41" s="47" t="s">
        <v>365</v>
      </c>
    </row>
    <row r="42" spans="1:4" s="9" customFormat="1" ht="36.6" customHeight="1" x14ac:dyDescent="0.2">
      <c r="A42" s="47" t="s">
        <v>206</v>
      </c>
      <c r="B42" s="48" t="s">
        <v>284</v>
      </c>
      <c r="C42" s="49">
        <v>0</v>
      </c>
      <c r="D42" s="47" t="s">
        <v>392</v>
      </c>
    </row>
    <row r="43" spans="1:4" s="9" customFormat="1" ht="36.6" customHeight="1" x14ac:dyDescent="0.2">
      <c r="A43" s="47" t="s">
        <v>87</v>
      </c>
      <c r="B43" s="48" t="s">
        <v>284</v>
      </c>
      <c r="C43" s="49">
        <v>6448344.1600000001</v>
      </c>
      <c r="D43" s="47" t="s">
        <v>36</v>
      </c>
    </row>
    <row r="44" spans="1:4" s="9" customFormat="1" ht="36.6" customHeight="1" x14ac:dyDescent="0.2">
      <c r="A44" s="47" t="s">
        <v>207</v>
      </c>
      <c r="B44" s="48" t="s">
        <v>291</v>
      </c>
      <c r="C44" s="49">
        <v>7678155.25</v>
      </c>
      <c r="D44" s="47" t="s">
        <v>22</v>
      </c>
    </row>
    <row r="45" spans="1:4" s="9" customFormat="1" ht="36.6" customHeight="1" x14ac:dyDescent="0.2">
      <c r="A45" s="47" t="s">
        <v>208</v>
      </c>
      <c r="B45" s="48" t="s">
        <v>268</v>
      </c>
      <c r="C45" s="49">
        <v>0</v>
      </c>
      <c r="D45" s="47" t="s">
        <v>392</v>
      </c>
    </row>
    <row r="46" spans="1:4" s="9" customFormat="1" ht="36.6" customHeight="1" x14ac:dyDescent="0.2">
      <c r="A46" s="47" t="s">
        <v>209</v>
      </c>
      <c r="B46" s="48" t="s">
        <v>292</v>
      </c>
      <c r="C46" s="49">
        <v>913182.91</v>
      </c>
      <c r="D46" s="47" t="s">
        <v>22</v>
      </c>
    </row>
    <row r="47" spans="1:4" s="9" customFormat="1" ht="36.6" customHeight="1" x14ac:dyDescent="0.2">
      <c r="A47" s="47" t="s">
        <v>210</v>
      </c>
      <c r="B47" s="48" t="s">
        <v>293</v>
      </c>
      <c r="C47" s="49">
        <v>8723341.0600000005</v>
      </c>
      <c r="D47" s="47" t="s">
        <v>24</v>
      </c>
    </row>
    <row r="48" spans="1:4" s="9" customFormat="1" ht="36.6" customHeight="1" x14ac:dyDescent="0.2">
      <c r="A48" s="47" t="s">
        <v>211</v>
      </c>
      <c r="B48" s="48" t="s">
        <v>6</v>
      </c>
      <c r="C48" s="49">
        <v>1469000</v>
      </c>
      <c r="D48" s="47" t="s">
        <v>54</v>
      </c>
    </row>
    <row r="49" spans="1:4" s="9" customFormat="1" ht="36.6" customHeight="1" x14ac:dyDescent="0.2">
      <c r="A49" s="47" t="s">
        <v>212</v>
      </c>
      <c r="B49" s="48" t="s">
        <v>294</v>
      </c>
      <c r="C49" s="49">
        <v>0</v>
      </c>
      <c r="D49" s="47" t="s">
        <v>392</v>
      </c>
    </row>
    <row r="50" spans="1:4" s="9" customFormat="1" ht="36.6" customHeight="1" x14ac:dyDescent="0.2">
      <c r="A50" s="47" t="s">
        <v>213</v>
      </c>
      <c r="B50" s="48" t="s">
        <v>268</v>
      </c>
      <c r="C50" s="49">
        <v>7844621.5899999999</v>
      </c>
      <c r="D50" s="47" t="s">
        <v>366</v>
      </c>
    </row>
    <row r="51" spans="1:4" s="9" customFormat="1" ht="36.6" customHeight="1" x14ac:dyDescent="0.2">
      <c r="A51" s="47" t="s">
        <v>214</v>
      </c>
      <c r="B51" s="48" t="s">
        <v>295</v>
      </c>
      <c r="C51" s="49">
        <v>379017.21</v>
      </c>
      <c r="D51" s="47" t="s">
        <v>28</v>
      </c>
    </row>
    <row r="52" spans="1:4" s="9" customFormat="1" ht="36.6" customHeight="1" x14ac:dyDescent="0.2">
      <c r="A52" s="47" t="s">
        <v>215</v>
      </c>
      <c r="B52" s="48" t="s">
        <v>296</v>
      </c>
      <c r="C52" s="49">
        <v>193800</v>
      </c>
      <c r="D52" s="47" t="s">
        <v>20</v>
      </c>
    </row>
    <row r="53" spans="1:4" s="9" customFormat="1" ht="36.6" customHeight="1" x14ac:dyDescent="0.2">
      <c r="A53" s="47" t="s">
        <v>88</v>
      </c>
      <c r="B53" s="48" t="s">
        <v>297</v>
      </c>
      <c r="C53" s="49">
        <v>2930435.33</v>
      </c>
      <c r="D53" s="47" t="s">
        <v>367</v>
      </c>
    </row>
    <row r="54" spans="1:4" s="9" customFormat="1" ht="36.6" customHeight="1" x14ac:dyDescent="0.2">
      <c r="A54" s="47" t="s">
        <v>216</v>
      </c>
      <c r="B54" s="48" t="s">
        <v>298</v>
      </c>
      <c r="C54" s="49">
        <v>429400</v>
      </c>
      <c r="D54" s="47" t="s">
        <v>368</v>
      </c>
    </row>
    <row r="55" spans="1:4" s="9" customFormat="1" ht="36.6" customHeight="1" x14ac:dyDescent="0.2">
      <c r="A55" s="47" t="s">
        <v>217</v>
      </c>
      <c r="B55" s="48" t="s">
        <v>299</v>
      </c>
      <c r="C55" s="49">
        <v>224000.16</v>
      </c>
      <c r="D55" s="47" t="s">
        <v>32</v>
      </c>
    </row>
    <row r="56" spans="1:4" s="9" customFormat="1" ht="36.6" customHeight="1" x14ac:dyDescent="0.2">
      <c r="A56" s="47" t="s">
        <v>89</v>
      </c>
      <c r="B56" s="48" t="s">
        <v>300</v>
      </c>
      <c r="C56" s="49">
        <v>14271586.199999999</v>
      </c>
      <c r="D56" s="47" t="s">
        <v>58</v>
      </c>
    </row>
    <row r="57" spans="1:4" s="9" customFormat="1" ht="36.6" customHeight="1" x14ac:dyDescent="0.2">
      <c r="A57" s="47" t="s">
        <v>90</v>
      </c>
      <c r="B57" s="48" t="s">
        <v>301</v>
      </c>
      <c r="C57" s="49">
        <v>4746000</v>
      </c>
      <c r="D57" s="47" t="s">
        <v>369</v>
      </c>
    </row>
    <row r="58" spans="1:4" s="9" customFormat="1" ht="36.6" customHeight="1" x14ac:dyDescent="0.2">
      <c r="A58" s="47" t="s">
        <v>218</v>
      </c>
      <c r="B58" s="48" t="s">
        <v>302</v>
      </c>
      <c r="C58" s="49">
        <v>612000</v>
      </c>
      <c r="D58" s="47" t="s">
        <v>55</v>
      </c>
    </row>
    <row r="59" spans="1:4" s="9" customFormat="1" ht="36.6" customHeight="1" x14ac:dyDescent="0.2">
      <c r="A59" s="47" t="s">
        <v>219</v>
      </c>
      <c r="B59" s="48" t="s">
        <v>9</v>
      </c>
      <c r="C59" s="49">
        <v>5067300.24</v>
      </c>
      <c r="D59" s="47" t="s">
        <v>15</v>
      </c>
    </row>
    <row r="60" spans="1:4" s="9" customFormat="1" ht="36.6" customHeight="1" x14ac:dyDescent="0.2">
      <c r="A60" s="47" t="s">
        <v>91</v>
      </c>
      <c r="B60" s="48" t="s">
        <v>303</v>
      </c>
      <c r="C60" s="49">
        <v>18699641.780000001</v>
      </c>
      <c r="D60" s="47" t="s">
        <v>22</v>
      </c>
    </row>
    <row r="61" spans="1:4" s="9" customFormat="1" ht="36.6" customHeight="1" x14ac:dyDescent="0.2">
      <c r="A61" s="47" t="s">
        <v>220</v>
      </c>
      <c r="B61" s="48" t="s">
        <v>294</v>
      </c>
      <c r="C61" s="49">
        <v>1898841.33</v>
      </c>
      <c r="D61" s="47" t="s">
        <v>370</v>
      </c>
    </row>
    <row r="62" spans="1:4" s="9" customFormat="1" ht="36.6" customHeight="1" x14ac:dyDescent="0.2">
      <c r="A62" s="47" t="s">
        <v>221</v>
      </c>
      <c r="B62" s="48" t="s">
        <v>304</v>
      </c>
      <c r="C62" s="49">
        <v>1650000</v>
      </c>
      <c r="D62" s="47" t="s">
        <v>59</v>
      </c>
    </row>
    <row r="63" spans="1:4" s="9" customFormat="1" ht="36.6" customHeight="1" x14ac:dyDescent="0.2">
      <c r="A63" s="47" t="s">
        <v>92</v>
      </c>
      <c r="B63" s="48" t="s">
        <v>305</v>
      </c>
      <c r="C63" s="49">
        <v>436389.05</v>
      </c>
      <c r="D63" s="47" t="s">
        <v>371</v>
      </c>
    </row>
    <row r="64" spans="1:4" s="9" customFormat="1" ht="36.6" customHeight="1" x14ac:dyDescent="0.2">
      <c r="A64" s="47" t="s">
        <v>222</v>
      </c>
      <c r="B64" s="48" t="s">
        <v>306</v>
      </c>
      <c r="C64" s="49">
        <v>604550</v>
      </c>
      <c r="D64" s="47" t="s">
        <v>372</v>
      </c>
    </row>
    <row r="65" spans="1:4" s="9" customFormat="1" ht="36.6" customHeight="1" x14ac:dyDescent="0.2">
      <c r="A65" s="47" t="s">
        <v>223</v>
      </c>
      <c r="B65" s="48" t="s">
        <v>307</v>
      </c>
      <c r="C65" s="49">
        <v>7123068</v>
      </c>
      <c r="D65" s="47" t="s">
        <v>37</v>
      </c>
    </row>
    <row r="66" spans="1:4" s="9" customFormat="1" ht="36.6" customHeight="1" x14ac:dyDescent="0.2">
      <c r="A66" s="47" t="s">
        <v>224</v>
      </c>
      <c r="B66" s="48" t="s">
        <v>308</v>
      </c>
      <c r="C66" s="49">
        <v>168300</v>
      </c>
      <c r="D66" s="47" t="s">
        <v>25</v>
      </c>
    </row>
    <row r="67" spans="1:4" s="9" customFormat="1" ht="36.6" customHeight="1" x14ac:dyDescent="0.2">
      <c r="A67" s="47" t="s">
        <v>225</v>
      </c>
      <c r="B67" s="48" t="s">
        <v>309</v>
      </c>
      <c r="C67" s="49">
        <v>0</v>
      </c>
      <c r="D67" s="47" t="s">
        <v>392</v>
      </c>
    </row>
    <row r="68" spans="1:4" s="9" customFormat="1" ht="36.6" customHeight="1" x14ac:dyDescent="0.2">
      <c r="A68" s="47" t="s">
        <v>226</v>
      </c>
      <c r="B68" s="48" t="s">
        <v>310</v>
      </c>
      <c r="C68" s="49">
        <v>475000</v>
      </c>
      <c r="D68" s="47" t="s">
        <v>373</v>
      </c>
    </row>
    <row r="69" spans="1:4" s="9" customFormat="1" ht="36.6" customHeight="1" x14ac:dyDescent="0.2">
      <c r="A69" s="47" t="s">
        <v>227</v>
      </c>
      <c r="B69" s="48" t="s">
        <v>311</v>
      </c>
      <c r="C69" s="49">
        <v>4433837.5</v>
      </c>
      <c r="D69" s="47" t="s">
        <v>374</v>
      </c>
    </row>
    <row r="70" spans="1:4" s="9" customFormat="1" ht="36.6" customHeight="1" x14ac:dyDescent="0.2">
      <c r="A70" s="47" t="s">
        <v>228</v>
      </c>
      <c r="B70" s="48" t="s">
        <v>312</v>
      </c>
      <c r="C70" s="49">
        <v>4520000</v>
      </c>
      <c r="D70" s="47" t="s">
        <v>375</v>
      </c>
    </row>
    <row r="71" spans="1:4" s="9" customFormat="1" ht="36.6" customHeight="1" x14ac:dyDescent="0.2">
      <c r="A71" s="47" t="s">
        <v>229</v>
      </c>
      <c r="B71" s="48" t="s">
        <v>313</v>
      </c>
      <c r="C71" s="49">
        <v>4336456</v>
      </c>
      <c r="D71" s="47" t="s">
        <v>376</v>
      </c>
    </row>
    <row r="72" spans="1:4" s="9" customFormat="1" ht="36.6" customHeight="1" x14ac:dyDescent="0.2">
      <c r="A72" s="47" t="s">
        <v>230</v>
      </c>
      <c r="B72" s="48" t="s">
        <v>314</v>
      </c>
      <c r="C72" s="49">
        <v>2486000</v>
      </c>
      <c r="D72" s="47" t="s">
        <v>377</v>
      </c>
    </row>
    <row r="73" spans="1:4" s="9" customFormat="1" ht="36.6" customHeight="1" x14ac:dyDescent="0.2">
      <c r="A73" s="47" t="s">
        <v>231</v>
      </c>
      <c r="B73" s="48" t="s">
        <v>315</v>
      </c>
      <c r="C73" s="49">
        <v>3559500</v>
      </c>
      <c r="D73" s="47" t="s">
        <v>378</v>
      </c>
    </row>
    <row r="74" spans="1:4" s="9" customFormat="1" ht="36.6" customHeight="1" x14ac:dyDescent="0.2">
      <c r="A74" s="47" t="s">
        <v>232</v>
      </c>
      <c r="B74" s="48" t="s">
        <v>316</v>
      </c>
      <c r="C74" s="49">
        <v>2034000</v>
      </c>
      <c r="D74" s="47" t="s">
        <v>379</v>
      </c>
    </row>
    <row r="75" spans="1:4" s="9" customFormat="1" ht="36.6" customHeight="1" x14ac:dyDescent="0.2">
      <c r="A75" s="47" t="s">
        <v>233</v>
      </c>
      <c r="B75" s="48" t="s">
        <v>317</v>
      </c>
      <c r="C75" s="49">
        <v>0</v>
      </c>
      <c r="D75" s="47" t="s">
        <v>392</v>
      </c>
    </row>
    <row r="76" spans="1:4" s="9" customFormat="1" ht="36.6" customHeight="1" x14ac:dyDescent="0.2">
      <c r="A76" s="47" t="s">
        <v>94</v>
      </c>
      <c r="B76" s="48" t="s">
        <v>318</v>
      </c>
      <c r="C76" s="49">
        <v>2607847.6</v>
      </c>
      <c r="D76" s="47" t="s">
        <v>35</v>
      </c>
    </row>
    <row r="77" spans="1:4" s="9" customFormat="1" ht="36.6" customHeight="1" x14ac:dyDescent="0.2">
      <c r="A77" s="47" t="s">
        <v>234</v>
      </c>
      <c r="B77" s="48" t="s">
        <v>317</v>
      </c>
      <c r="C77" s="49">
        <v>4000000</v>
      </c>
      <c r="D77" s="47" t="s">
        <v>33</v>
      </c>
    </row>
    <row r="78" spans="1:4" s="9" customFormat="1" ht="36.6" customHeight="1" x14ac:dyDescent="0.2">
      <c r="A78" s="47" t="s">
        <v>95</v>
      </c>
      <c r="B78" s="48" t="s">
        <v>319</v>
      </c>
      <c r="C78" s="49">
        <v>15814769.800000001</v>
      </c>
      <c r="D78" s="47" t="s">
        <v>31</v>
      </c>
    </row>
    <row r="79" spans="1:4" s="9" customFormat="1" ht="36.6" customHeight="1" x14ac:dyDescent="0.2">
      <c r="A79" s="47" t="s">
        <v>235</v>
      </c>
      <c r="B79" s="48" t="s">
        <v>320</v>
      </c>
      <c r="C79" s="49">
        <v>0</v>
      </c>
      <c r="D79" s="47" t="s">
        <v>392</v>
      </c>
    </row>
    <row r="80" spans="1:4" s="9" customFormat="1" ht="36.6" customHeight="1" x14ac:dyDescent="0.2">
      <c r="A80" s="47" t="s">
        <v>236</v>
      </c>
      <c r="B80" s="48" t="s">
        <v>321</v>
      </c>
      <c r="C80" s="49">
        <v>35032.35</v>
      </c>
      <c r="D80" s="47" t="s">
        <v>56</v>
      </c>
    </row>
    <row r="81" spans="1:4" s="9" customFormat="1" ht="36.6" customHeight="1" x14ac:dyDescent="0.2">
      <c r="A81" s="47" t="s">
        <v>237</v>
      </c>
      <c r="B81" s="48" t="s">
        <v>322</v>
      </c>
      <c r="C81" s="49">
        <v>351900</v>
      </c>
      <c r="D81" s="47" t="s">
        <v>27</v>
      </c>
    </row>
    <row r="82" spans="1:4" s="9" customFormat="1" ht="36.6" customHeight="1" x14ac:dyDescent="0.2">
      <c r="A82" s="47" t="s">
        <v>96</v>
      </c>
      <c r="B82" s="48" t="s">
        <v>8</v>
      </c>
      <c r="C82" s="49">
        <v>1156700.44</v>
      </c>
      <c r="D82" s="47" t="s">
        <v>34</v>
      </c>
    </row>
    <row r="83" spans="1:4" s="9" customFormat="1" ht="36.6" customHeight="1" x14ac:dyDescent="0.2">
      <c r="A83" s="47" t="s">
        <v>238</v>
      </c>
      <c r="B83" s="48" t="s">
        <v>323</v>
      </c>
      <c r="C83" s="49">
        <v>697210</v>
      </c>
      <c r="D83" s="47" t="s">
        <v>380</v>
      </c>
    </row>
    <row r="84" spans="1:4" s="9" customFormat="1" ht="36.6" customHeight="1" x14ac:dyDescent="0.2">
      <c r="A84" s="47" t="s">
        <v>239</v>
      </c>
      <c r="B84" s="48" t="s">
        <v>324</v>
      </c>
      <c r="C84" s="49">
        <v>650395.99</v>
      </c>
      <c r="D84" s="47" t="s">
        <v>381</v>
      </c>
    </row>
    <row r="85" spans="1:4" s="9" customFormat="1" ht="36.6" customHeight="1" x14ac:dyDescent="0.2">
      <c r="A85" s="47" t="s">
        <v>98</v>
      </c>
      <c r="B85" s="48" t="s">
        <v>325</v>
      </c>
      <c r="C85" s="49">
        <v>1524370</v>
      </c>
      <c r="D85" s="47" t="s">
        <v>60</v>
      </c>
    </row>
    <row r="86" spans="1:4" s="9" customFormat="1" ht="36.6" customHeight="1" x14ac:dyDescent="0.2">
      <c r="A86" s="47" t="s">
        <v>99</v>
      </c>
      <c r="B86" s="48" t="s">
        <v>326</v>
      </c>
      <c r="C86" s="49">
        <v>9564121.1199999992</v>
      </c>
      <c r="D86" s="47" t="s">
        <v>29</v>
      </c>
    </row>
    <row r="87" spans="1:4" s="9" customFormat="1" ht="36.6" customHeight="1" x14ac:dyDescent="0.2">
      <c r="A87" s="47" t="s">
        <v>100</v>
      </c>
      <c r="B87" s="48" t="s">
        <v>327</v>
      </c>
      <c r="C87" s="49">
        <v>6622423.6500000004</v>
      </c>
      <c r="D87" s="47" t="s">
        <v>382</v>
      </c>
    </row>
    <row r="88" spans="1:4" s="9" customFormat="1" ht="36.6" customHeight="1" x14ac:dyDescent="0.2">
      <c r="A88" s="47" t="s">
        <v>240</v>
      </c>
      <c r="B88" s="48" t="s">
        <v>328</v>
      </c>
      <c r="C88" s="49">
        <v>255000</v>
      </c>
      <c r="D88" s="47" t="s">
        <v>20</v>
      </c>
    </row>
    <row r="89" spans="1:4" s="9" customFormat="1" ht="36.6" customHeight="1" x14ac:dyDescent="0.2">
      <c r="A89" s="47" t="s">
        <v>241</v>
      </c>
      <c r="B89" s="48" t="s">
        <v>329</v>
      </c>
      <c r="C89" s="49">
        <v>7072169.79</v>
      </c>
      <c r="D89" s="47" t="s">
        <v>383</v>
      </c>
    </row>
    <row r="90" spans="1:4" s="9" customFormat="1" ht="36.6" customHeight="1" x14ac:dyDescent="0.2">
      <c r="A90" s="47" t="s">
        <v>242</v>
      </c>
      <c r="B90" s="48" t="s">
        <v>330</v>
      </c>
      <c r="C90" s="49">
        <v>220001.76</v>
      </c>
      <c r="D90" s="47" t="s">
        <v>32</v>
      </c>
    </row>
    <row r="91" spans="1:4" s="9" customFormat="1" ht="36.6" customHeight="1" x14ac:dyDescent="0.2">
      <c r="A91" s="47" t="s">
        <v>243</v>
      </c>
      <c r="B91" s="48" t="s">
        <v>331</v>
      </c>
      <c r="C91" s="49">
        <v>355950</v>
      </c>
      <c r="D91" s="47" t="s">
        <v>384</v>
      </c>
    </row>
    <row r="92" spans="1:4" s="9" customFormat="1" ht="36.6" customHeight="1" x14ac:dyDescent="0.2">
      <c r="A92" s="47" t="s">
        <v>101</v>
      </c>
      <c r="B92" s="48" t="s">
        <v>332</v>
      </c>
      <c r="C92" s="49">
        <v>4147868.4</v>
      </c>
      <c r="D92" s="47" t="s">
        <v>21</v>
      </c>
    </row>
    <row r="93" spans="1:4" s="9" customFormat="1" ht="36.6" customHeight="1" x14ac:dyDescent="0.2">
      <c r="A93" s="47" t="s">
        <v>102</v>
      </c>
      <c r="B93" s="48" t="s">
        <v>333</v>
      </c>
      <c r="C93" s="49">
        <v>13977700.07</v>
      </c>
      <c r="D93" s="47" t="s">
        <v>385</v>
      </c>
    </row>
    <row r="94" spans="1:4" s="9" customFormat="1" ht="36.6" customHeight="1" x14ac:dyDescent="0.2">
      <c r="A94" s="47" t="s">
        <v>244</v>
      </c>
      <c r="B94" s="48" t="s">
        <v>334</v>
      </c>
      <c r="C94" s="49">
        <v>0</v>
      </c>
      <c r="D94" s="47" t="s">
        <v>392</v>
      </c>
    </row>
    <row r="95" spans="1:4" s="9" customFormat="1" ht="36.6" customHeight="1" x14ac:dyDescent="0.2">
      <c r="A95" s="47" t="s">
        <v>245</v>
      </c>
      <c r="B95" s="48" t="s">
        <v>335</v>
      </c>
      <c r="C95" s="49">
        <v>0</v>
      </c>
      <c r="D95" s="47" t="s">
        <v>392</v>
      </c>
    </row>
    <row r="96" spans="1:4" s="9" customFormat="1" ht="36.6" customHeight="1" x14ac:dyDescent="0.2">
      <c r="A96" s="47" t="s">
        <v>246</v>
      </c>
      <c r="B96" s="48" t="s">
        <v>336</v>
      </c>
      <c r="C96" s="49">
        <v>0</v>
      </c>
      <c r="D96" s="47" t="s">
        <v>392</v>
      </c>
    </row>
    <row r="97" spans="1:4" s="9" customFormat="1" ht="36.6" customHeight="1" x14ac:dyDescent="0.2">
      <c r="A97" s="47" t="s">
        <v>247</v>
      </c>
      <c r="B97" s="48" t="s">
        <v>337</v>
      </c>
      <c r="C97" s="49">
        <v>3242441.06</v>
      </c>
      <c r="D97" s="47" t="s">
        <v>386</v>
      </c>
    </row>
    <row r="98" spans="1:4" s="9" customFormat="1" ht="36.6" customHeight="1" x14ac:dyDescent="0.2">
      <c r="A98" s="47" t="s">
        <v>103</v>
      </c>
      <c r="B98" s="48" t="s">
        <v>338</v>
      </c>
      <c r="C98" s="49">
        <v>5341141.42</v>
      </c>
      <c r="D98" s="47" t="s">
        <v>16</v>
      </c>
    </row>
    <row r="99" spans="1:4" s="9" customFormat="1" ht="36.6" customHeight="1" x14ac:dyDescent="0.2">
      <c r="A99" s="47" t="s">
        <v>248</v>
      </c>
      <c r="B99" s="48" t="s">
        <v>339</v>
      </c>
      <c r="C99" s="49">
        <v>285121.37</v>
      </c>
      <c r="D99" s="47" t="s">
        <v>387</v>
      </c>
    </row>
    <row r="100" spans="1:4" s="9" customFormat="1" ht="36.6" customHeight="1" x14ac:dyDescent="0.2">
      <c r="A100" s="47" t="s">
        <v>249</v>
      </c>
      <c r="B100" s="48" t="s">
        <v>340</v>
      </c>
      <c r="C100" s="49">
        <v>1190779.54</v>
      </c>
      <c r="D100" s="47" t="s">
        <v>37</v>
      </c>
    </row>
    <row r="101" spans="1:4" s="9" customFormat="1" ht="36.6" customHeight="1" x14ac:dyDescent="0.2">
      <c r="A101" s="47" t="s">
        <v>104</v>
      </c>
      <c r="B101" s="48" t="s">
        <v>341</v>
      </c>
      <c r="C101" s="49">
        <v>1028300</v>
      </c>
      <c r="D101" s="47" t="s">
        <v>388</v>
      </c>
    </row>
    <row r="102" spans="1:4" s="9" customFormat="1" ht="36.6" customHeight="1" x14ac:dyDescent="0.2">
      <c r="A102" s="47" t="s">
        <v>250</v>
      </c>
      <c r="B102" s="48" t="s">
        <v>342</v>
      </c>
      <c r="C102" s="49">
        <v>0</v>
      </c>
      <c r="D102" s="47" t="s">
        <v>392</v>
      </c>
    </row>
    <row r="103" spans="1:4" s="9" customFormat="1" ht="36.6" customHeight="1" x14ac:dyDescent="0.2">
      <c r="A103" s="47" t="s">
        <v>251</v>
      </c>
      <c r="B103" s="48" t="s">
        <v>343</v>
      </c>
      <c r="C103" s="49">
        <v>0</v>
      </c>
      <c r="D103" s="47" t="s">
        <v>392</v>
      </c>
    </row>
    <row r="104" spans="1:4" s="9" customFormat="1" ht="36.6" customHeight="1" x14ac:dyDescent="0.2">
      <c r="A104" s="47" t="s">
        <v>252</v>
      </c>
      <c r="B104" s="48" t="s">
        <v>0</v>
      </c>
      <c r="C104" s="49">
        <v>7940035.4199999999</v>
      </c>
      <c r="D104" s="47" t="s">
        <v>24</v>
      </c>
    </row>
    <row r="105" spans="1:4" s="9" customFormat="1" ht="36.6" customHeight="1" x14ac:dyDescent="0.2">
      <c r="A105" s="47" t="s">
        <v>253</v>
      </c>
      <c r="B105" s="48" t="s">
        <v>344</v>
      </c>
      <c r="C105" s="49">
        <v>0</v>
      </c>
      <c r="D105" s="47" t="s">
        <v>392</v>
      </c>
    </row>
    <row r="106" spans="1:4" s="9" customFormat="1" ht="36.6" customHeight="1" x14ac:dyDescent="0.2">
      <c r="A106" s="47" t="s">
        <v>254</v>
      </c>
      <c r="B106" s="48" t="s">
        <v>345</v>
      </c>
      <c r="C106" s="49">
        <v>0</v>
      </c>
      <c r="D106" s="47" t="s">
        <v>392</v>
      </c>
    </row>
    <row r="107" spans="1:4" s="9" customFormat="1" ht="36.6" customHeight="1" x14ac:dyDescent="0.2">
      <c r="A107" s="47" t="s">
        <v>105</v>
      </c>
      <c r="B107" s="48" t="s">
        <v>346</v>
      </c>
      <c r="C107" s="49">
        <v>29363841</v>
      </c>
      <c r="D107" s="47" t="s">
        <v>38</v>
      </c>
    </row>
    <row r="108" spans="1:4" s="9" customFormat="1" ht="36.6" customHeight="1" x14ac:dyDescent="0.2">
      <c r="A108" s="47" t="s">
        <v>106</v>
      </c>
      <c r="B108" s="48" t="s">
        <v>347</v>
      </c>
      <c r="C108" s="49">
        <v>16691318.050000001</v>
      </c>
      <c r="D108" s="47" t="s">
        <v>34</v>
      </c>
    </row>
    <row r="109" spans="1:4" s="9" customFormat="1" ht="36.6" customHeight="1" x14ac:dyDescent="0.2">
      <c r="A109" s="47" t="s">
        <v>107</v>
      </c>
      <c r="B109" s="48" t="s">
        <v>348</v>
      </c>
      <c r="C109" s="49">
        <v>39542491.229999997</v>
      </c>
      <c r="D109" s="47" t="s">
        <v>389</v>
      </c>
    </row>
    <row r="110" spans="1:4" s="9" customFormat="1" ht="36.6" customHeight="1" x14ac:dyDescent="0.2">
      <c r="A110" s="47" t="s">
        <v>255</v>
      </c>
      <c r="B110" s="48" t="s">
        <v>349</v>
      </c>
      <c r="C110" s="49">
        <v>34457401.880000003</v>
      </c>
      <c r="D110" s="47" t="s">
        <v>37</v>
      </c>
    </row>
    <row r="111" spans="1:4" s="9" customFormat="1" ht="36.6" customHeight="1" x14ac:dyDescent="0.2">
      <c r="A111" s="47" t="s">
        <v>108</v>
      </c>
      <c r="B111" s="48" t="s">
        <v>4</v>
      </c>
      <c r="C111" s="49">
        <v>39853541.840000004</v>
      </c>
      <c r="D111" s="47" t="s">
        <v>22</v>
      </c>
    </row>
    <row r="112" spans="1:4" s="9" customFormat="1" ht="36.6" customHeight="1" x14ac:dyDescent="0.2">
      <c r="A112" s="47" t="s">
        <v>256</v>
      </c>
      <c r="B112" s="48" t="s">
        <v>350</v>
      </c>
      <c r="C112" s="49">
        <v>6301661153.8900003</v>
      </c>
      <c r="D112" s="47" t="s">
        <v>390</v>
      </c>
    </row>
    <row r="113" spans="1:5" s="9" customFormat="1" ht="36.6" customHeight="1" x14ac:dyDescent="0.2">
      <c r="A113" s="47" t="s">
        <v>109</v>
      </c>
      <c r="B113" s="48" t="s">
        <v>351</v>
      </c>
      <c r="C113" s="49">
        <v>40848263.399999999</v>
      </c>
      <c r="D113" s="47" t="s">
        <v>391</v>
      </c>
    </row>
    <row r="114" spans="1:5" s="8" customFormat="1" ht="12.75" x14ac:dyDescent="0.2">
      <c r="A114" s="10"/>
      <c r="B114" s="11"/>
      <c r="D114" s="12"/>
    </row>
    <row r="115" spans="1:5" s="8" customFormat="1" ht="12.75" x14ac:dyDescent="0.2">
      <c r="A115" s="10"/>
      <c r="B115" s="11"/>
      <c r="D115" s="12"/>
    </row>
    <row r="116" spans="1:5" s="8" customFormat="1" ht="12.75" customHeight="1" x14ac:dyDescent="0.2">
      <c r="A116" s="13" t="s">
        <v>39</v>
      </c>
      <c r="B116" s="14"/>
      <c r="D116" s="12"/>
      <c r="E116" s="15"/>
    </row>
    <row r="117" spans="1:5" s="8" customFormat="1" ht="12.75" customHeight="1" x14ac:dyDescent="0.2">
      <c r="A117" s="16"/>
      <c r="B117" s="17"/>
      <c r="D117" s="12"/>
      <c r="E117" s="15"/>
    </row>
    <row r="118" spans="1:5" s="8" customFormat="1" ht="12.75" customHeight="1" x14ac:dyDescent="0.2">
      <c r="A118" s="18"/>
      <c r="B118" s="19"/>
      <c r="D118" s="12"/>
      <c r="E118" s="15"/>
    </row>
    <row r="119" spans="1:5" s="8" customFormat="1" ht="12.75" x14ac:dyDescent="0.2">
      <c r="A119" s="20"/>
      <c r="B119" s="21"/>
      <c r="D119" s="12"/>
    </row>
    <row r="120" spans="1:5" s="8" customFormat="1" ht="12.75" x14ac:dyDescent="0.2">
      <c r="A120" s="22" t="s">
        <v>40</v>
      </c>
      <c r="B120" s="23" t="s">
        <v>41</v>
      </c>
      <c r="D120" s="12"/>
    </row>
    <row r="121" spans="1:5" s="8" customFormat="1" x14ac:dyDescent="0.2">
      <c r="A121" s="24" t="s">
        <v>42</v>
      </c>
      <c r="B121" s="25">
        <v>104</v>
      </c>
      <c r="D121" s="12"/>
    </row>
    <row r="122" spans="1:5" s="8" customFormat="1" x14ac:dyDescent="0.2">
      <c r="A122" s="24" t="s">
        <v>43</v>
      </c>
      <c r="B122" s="25">
        <v>5</v>
      </c>
      <c r="D122" s="12"/>
    </row>
    <row r="123" spans="1:5" s="8" customFormat="1" x14ac:dyDescent="0.2">
      <c r="A123" s="24" t="s">
        <v>44</v>
      </c>
      <c r="B123" s="25">
        <v>2</v>
      </c>
      <c r="D123" s="12"/>
    </row>
    <row r="124" spans="1:5" s="8" customFormat="1" ht="12.75" x14ac:dyDescent="0.2">
      <c r="A124" s="26" t="s">
        <v>45</v>
      </c>
      <c r="B124" s="27">
        <f>SUBTOTAL(109,B121:B123)</f>
        <v>111</v>
      </c>
      <c r="D124" s="12"/>
    </row>
    <row r="125" spans="1:5" s="8" customFormat="1" ht="12.75" x14ac:dyDescent="0.2">
      <c r="A125" s="10"/>
      <c r="B125" s="11"/>
      <c r="D125" s="12"/>
    </row>
    <row r="126" spans="1:5" s="8" customFormat="1" ht="12.75" x14ac:dyDescent="0.2">
      <c r="A126" s="10"/>
      <c r="B126" s="11"/>
      <c r="D126" s="12"/>
    </row>
    <row r="127" spans="1:5" s="8" customFormat="1" ht="12.75" x14ac:dyDescent="0.2">
      <c r="A127" s="10"/>
      <c r="B127" s="11"/>
      <c r="D127" s="12"/>
    </row>
    <row r="128" spans="1:5" s="8" customFormat="1" ht="12.75" x14ac:dyDescent="0.2">
      <c r="A128" s="10"/>
      <c r="B128" s="11"/>
      <c r="D128" s="12"/>
    </row>
    <row r="129" spans="1:4" s="8" customFormat="1" ht="12.75" x14ac:dyDescent="0.2">
      <c r="A129" s="10"/>
      <c r="B129" s="11"/>
      <c r="D129" s="12"/>
    </row>
    <row r="130" spans="1:4" s="8" customFormat="1" ht="12.75" x14ac:dyDescent="0.2">
      <c r="A130" s="10"/>
      <c r="B130" s="11"/>
      <c r="D130" s="12"/>
    </row>
    <row r="131" spans="1:4" s="8" customFormat="1" ht="12.75" x14ac:dyDescent="0.2">
      <c r="A131" s="10"/>
      <c r="B131" s="11"/>
      <c r="D131" s="12"/>
    </row>
  </sheetData>
  <conditionalFormatting sqref="A119:A1048576 A2 A114:A116">
    <cfRule type="duplicateValues" dxfId="2" priority="4"/>
  </conditionalFormatting>
  <conditionalFormatting sqref="A1:A1048576">
    <cfRule type="duplicateValues" dxfId="1" priority="2"/>
  </conditionalFormatting>
  <conditionalFormatting sqref="A3:A113">
    <cfRule type="duplicateValues" dxfId="0" priority="19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2ECC-B9BE-4F12-BBEF-28FFDE64F31F}">
  <sheetPr filterMode="1"/>
  <dimension ref="A1:AC150"/>
  <sheetViews>
    <sheetView workbookViewId="0">
      <selection activeCell="C7" sqref="C7"/>
    </sheetView>
  </sheetViews>
  <sheetFormatPr baseColWidth="10" defaultColWidth="11.42578125" defaultRowHeight="15" x14ac:dyDescent="0.25"/>
  <cols>
    <col min="1" max="1" width="4.5703125" style="31" customWidth="1"/>
    <col min="2" max="2" width="36.5703125" style="31" customWidth="1"/>
    <col min="3" max="3" width="57.5703125" style="1" customWidth="1"/>
    <col min="4" max="4" width="13.5703125" style="31" customWidth="1"/>
    <col min="5" max="5" width="18.5703125" style="1" customWidth="1"/>
    <col min="6" max="6" width="17.42578125" style="1" customWidth="1"/>
    <col min="7" max="8" width="22.42578125" style="1" customWidth="1"/>
    <col min="9" max="29" width="11.42578125" style="30"/>
    <col min="30" max="16384" width="11.42578125" style="31"/>
  </cols>
  <sheetData>
    <row r="1" spans="1:29" ht="75.75" customHeight="1" x14ac:dyDescent="0.25">
      <c r="A1" s="46" t="s">
        <v>394</v>
      </c>
      <c r="B1" s="46"/>
      <c r="C1" s="46"/>
      <c r="D1" s="46"/>
      <c r="E1" s="46"/>
      <c r="F1" s="46"/>
      <c r="G1" s="46"/>
      <c r="H1" s="46"/>
    </row>
    <row r="2" spans="1:29" ht="41.25" customHeight="1" x14ac:dyDescent="0.25">
      <c r="A2" s="32" t="s">
        <v>61</v>
      </c>
      <c r="B2" s="32" t="s">
        <v>68</v>
      </c>
      <c r="C2" s="32" t="s">
        <v>46</v>
      </c>
      <c r="D2" s="32" t="s">
        <v>47</v>
      </c>
      <c r="E2" s="32" t="s">
        <v>180</v>
      </c>
      <c r="F2" s="32" t="s">
        <v>48</v>
      </c>
      <c r="G2" s="37" t="s">
        <v>49</v>
      </c>
      <c r="H2" s="32" t="s">
        <v>50</v>
      </c>
    </row>
    <row r="3" spans="1:29" ht="45" hidden="1" x14ac:dyDescent="0.25">
      <c r="A3" s="34">
        <v>1</v>
      </c>
      <c r="B3" s="39" t="s">
        <v>70</v>
      </c>
      <c r="C3" s="40" t="s">
        <v>63</v>
      </c>
      <c r="D3" s="38" t="s">
        <v>65</v>
      </c>
      <c r="E3" s="36">
        <v>8502350</v>
      </c>
      <c r="F3" s="36">
        <v>0</v>
      </c>
      <c r="G3" s="51">
        <f>+E3-F3</f>
        <v>8502350</v>
      </c>
      <c r="H3" s="52">
        <v>1</v>
      </c>
      <c r="W3" s="31"/>
      <c r="X3" s="31"/>
      <c r="Y3" s="31"/>
      <c r="Z3" s="31"/>
      <c r="AA3" s="31"/>
      <c r="AB3" s="31"/>
      <c r="AC3" s="31"/>
    </row>
    <row r="4" spans="1:29" ht="23.1" hidden="1" customHeight="1" x14ac:dyDescent="0.25">
      <c r="A4" s="34">
        <v>2</v>
      </c>
      <c r="B4" s="39" t="s">
        <v>70</v>
      </c>
      <c r="C4" s="40" t="s">
        <v>64</v>
      </c>
      <c r="D4" s="38" t="s">
        <v>65</v>
      </c>
      <c r="E4" s="36">
        <v>5890500</v>
      </c>
      <c r="F4" s="36">
        <v>0</v>
      </c>
      <c r="G4" s="51">
        <f t="shared" ref="G4:G67" si="0">+E4-F4</f>
        <v>5890500</v>
      </c>
      <c r="H4" s="52">
        <v>1</v>
      </c>
      <c r="V4" s="31"/>
      <c r="W4" s="31"/>
      <c r="X4" s="31"/>
      <c r="Y4" s="31"/>
      <c r="Z4" s="31"/>
      <c r="AA4" s="31"/>
      <c r="AB4" s="31"/>
      <c r="AC4" s="31"/>
    </row>
    <row r="5" spans="1:29" ht="25.35" hidden="1" customHeight="1" x14ac:dyDescent="0.25">
      <c r="A5" s="34">
        <v>3</v>
      </c>
      <c r="B5" s="39" t="s">
        <v>70</v>
      </c>
      <c r="C5" s="40" t="s">
        <v>66</v>
      </c>
      <c r="D5" s="38" t="s">
        <v>65</v>
      </c>
      <c r="E5" s="36">
        <v>2040000</v>
      </c>
      <c r="F5" s="36">
        <v>0</v>
      </c>
      <c r="G5" s="51">
        <f t="shared" si="0"/>
        <v>2040000</v>
      </c>
      <c r="H5" s="52">
        <v>1</v>
      </c>
      <c r="W5" s="31"/>
      <c r="X5" s="31"/>
      <c r="Y5" s="31"/>
      <c r="Z5" s="31"/>
      <c r="AA5" s="31"/>
      <c r="AB5" s="31"/>
      <c r="AC5" s="31"/>
    </row>
    <row r="6" spans="1:29" ht="36.950000000000003" customHeight="1" x14ac:dyDescent="0.25">
      <c r="A6" s="34">
        <v>4</v>
      </c>
      <c r="B6" s="39" t="s">
        <v>71</v>
      </c>
      <c r="C6" s="40" t="s">
        <v>110</v>
      </c>
      <c r="D6" s="38" t="s">
        <v>181</v>
      </c>
      <c r="E6" s="41">
        <v>6120</v>
      </c>
      <c r="F6" s="41">
        <v>18102.599999999999</v>
      </c>
      <c r="G6" s="53">
        <f t="shared" si="0"/>
        <v>-11982.599999999999</v>
      </c>
      <c r="H6" s="52">
        <v>0</v>
      </c>
      <c r="W6" s="31"/>
      <c r="X6" s="31"/>
      <c r="Y6" s="31"/>
      <c r="Z6" s="31"/>
      <c r="AA6" s="31"/>
      <c r="AB6" s="31"/>
      <c r="AC6" s="31"/>
    </row>
    <row r="7" spans="1:29" ht="30.6" customHeight="1" x14ac:dyDescent="0.25">
      <c r="A7" s="34">
        <v>5</v>
      </c>
      <c r="B7" s="39" t="s">
        <v>72</v>
      </c>
      <c r="C7" s="40" t="s">
        <v>111</v>
      </c>
      <c r="D7" s="38" t="s">
        <v>182</v>
      </c>
      <c r="E7" s="41">
        <v>2500</v>
      </c>
      <c r="F7" s="41">
        <v>2486</v>
      </c>
      <c r="G7" s="53">
        <f t="shared" si="0"/>
        <v>14</v>
      </c>
      <c r="H7" s="52">
        <v>5.0000000000000001E-3</v>
      </c>
      <c r="W7" s="31"/>
      <c r="X7" s="31"/>
      <c r="Y7" s="31"/>
      <c r="Z7" s="31"/>
      <c r="AA7" s="31"/>
      <c r="AB7" s="31"/>
      <c r="AC7" s="31"/>
    </row>
    <row r="8" spans="1:29" ht="28.5" customHeight="1" x14ac:dyDescent="0.25">
      <c r="A8" s="34">
        <v>6</v>
      </c>
      <c r="B8" s="39" t="s">
        <v>70</v>
      </c>
      <c r="C8" s="40" t="s">
        <v>112</v>
      </c>
      <c r="D8" s="38" t="s">
        <v>183</v>
      </c>
      <c r="E8" s="42">
        <v>3000</v>
      </c>
      <c r="F8" s="36">
        <v>0</v>
      </c>
      <c r="G8" s="53">
        <f t="shared" si="0"/>
        <v>3000</v>
      </c>
      <c r="H8" s="52">
        <v>1</v>
      </c>
      <c r="W8" s="31"/>
      <c r="X8" s="31"/>
      <c r="Y8" s="31"/>
      <c r="Z8" s="31"/>
      <c r="AA8" s="31"/>
      <c r="AB8" s="31"/>
      <c r="AC8" s="31"/>
    </row>
    <row r="9" spans="1:29" ht="30.6" customHeight="1" x14ac:dyDescent="0.25">
      <c r="A9" s="34">
        <v>7</v>
      </c>
      <c r="B9" s="39" t="s">
        <v>73</v>
      </c>
      <c r="C9" s="40" t="s">
        <v>113</v>
      </c>
      <c r="D9" s="38" t="s">
        <v>183</v>
      </c>
      <c r="E9" s="41">
        <v>2500</v>
      </c>
      <c r="F9" s="42">
        <v>2825</v>
      </c>
      <c r="G9" s="53">
        <f t="shared" si="0"/>
        <v>-325</v>
      </c>
      <c r="H9" s="52">
        <v>0</v>
      </c>
      <c r="W9" s="31"/>
      <c r="X9" s="31"/>
      <c r="Y9" s="31"/>
      <c r="Z9" s="31"/>
      <c r="AA9" s="31"/>
      <c r="AB9" s="31"/>
      <c r="AC9" s="31"/>
    </row>
    <row r="10" spans="1:29" ht="37.700000000000003" customHeight="1" x14ac:dyDescent="0.25">
      <c r="A10" s="34">
        <v>8</v>
      </c>
      <c r="B10" s="39" t="s">
        <v>74</v>
      </c>
      <c r="C10" s="40" t="s">
        <v>114</v>
      </c>
      <c r="D10" s="38" t="s">
        <v>181</v>
      </c>
      <c r="E10" s="41">
        <v>4200.04</v>
      </c>
      <c r="F10" s="42">
        <v>3318.1770000000001</v>
      </c>
      <c r="G10" s="53">
        <f t="shared" si="0"/>
        <v>881.86299999999983</v>
      </c>
      <c r="H10" s="52">
        <v>0.21</v>
      </c>
      <c r="W10" s="31"/>
      <c r="X10" s="31"/>
      <c r="Y10" s="31"/>
      <c r="Z10" s="31"/>
      <c r="AA10" s="31"/>
      <c r="AB10" s="31"/>
      <c r="AC10" s="31"/>
    </row>
    <row r="11" spans="1:29" ht="30" x14ac:dyDescent="0.25">
      <c r="A11" s="34">
        <v>9</v>
      </c>
      <c r="B11" s="39" t="s">
        <v>69</v>
      </c>
      <c r="C11" s="40" t="s">
        <v>115</v>
      </c>
      <c r="D11" s="38" t="s">
        <v>181</v>
      </c>
      <c r="E11" s="41">
        <v>24000</v>
      </c>
      <c r="F11" s="42">
        <v>10254.75</v>
      </c>
      <c r="G11" s="53">
        <f t="shared" si="0"/>
        <v>13745.25</v>
      </c>
      <c r="H11" s="52">
        <v>0.57269999999999999</v>
      </c>
      <c r="W11" s="31"/>
      <c r="X11" s="31"/>
      <c r="Y11" s="31"/>
      <c r="Z11" s="31"/>
      <c r="AA11" s="31"/>
      <c r="AB11" s="31"/>
      <c r="AC11" s="31"/>
    </row>
    <row r="12" spans="1:29" ht="45" hidden="1" x14ac:dyDescent="0.25">
      <c r="A12" s="34">
        <v>10</v>
      </c>
      <c r="B12" s="39" t="s">
        <v>75</v>
      </c>
      <c r="C12" s="40" t="s">
        <v>62</v>
      </c>
      <c r="D12" s="38" t="s">
        <v>182</v>
      </c>
      <c r="E12" s="36">
        <v>1750000</v>
      </c>
      <c r="F12" s="36">
        <v>499064.5</v>
      </c>
      <c r="G12" s="51">
        <f t="shared" si="0"/>
        <v>1250935.5</v>
      </c>
      <c r="H12" s="52">
        <v>0.71479999999999999</v>
      </c>
      <c r="W12" s="31"/>
      <c r="X12" s="31"/>
      <c r="Y12" s="31"/>
      <c r="Z12" s="31"/>
      <c r="AA12" s="31"/>
      <c r="AB12" s="31"/>
      <c r="AC12" s="31"/>
    </row>
    <row r="13" spans="1:29" ht="49.5" customHeight="1" x14ac:dyDescent="0.25">
      <c r="A13" s="34">
        <v>11</v>
      </c>
      <c r="B13" s="39" t="s">
        <v>76</v>
      </c>
      <c r="C13" s="40" t="s">
        <v>116</v>
      </c>
      <c r="D13" s="38" t="s">
        <v>182</v>
      </c>
      <c r="E13" s="41">
        <v>1200</v>
      </c>
      <c r="F13" s="36">
        <v>802526</v>
      </c>
      <c r="G13" s="53">
        <f t="shared" si="0"/>
        <v>-801326</v>
      </c>
      <c r="H13" s="52">
        <v>0</v>
      </c>
      <c r="W13" s="31"/>
      <c r="X13" s="31"/>
      <c r="Y13" s="31"/>
      <c r="Z13" s="31"/>
      <c r="AA13" s="31"/>
      <c r="AB13" s="31"/>
      <c r="AC13" s="31"/>
    </row>
    <row r="14" spans="1:29" ht="30.6" customHeight="1" x14ac:dyDescent="0.25">
      <c r="A14" s="34">
        <v>12</v>
      </c>
      <c r="B14" s="39" t="s">
        <v>77</v>
      </c>
      <c r="C14" s="40" t="s">
        <v>117</v>
      </c>
      <c r="D14" s="38" t="s">
        <v>183</v>
      </c>
      <c r="E14" s="41">
        <v>1840</v>
      </c>
      <c r="F14" s="42">
        <v>1083.499</v>
      </c>
      <c r="G14" s="53">
        <f t="shared" si="0"/>
        <v>756.50099999999998</v>
      </c>
      <c r="H14" s="52">
        <v>0.41110000000000002</v>
      </c>
      <c r="W14" s="31"/>
      <c r="X14" s="31"/>
      <c r="Y14" s="31"/>
      <c r="Z14" s="31"/>
      <c r="AA14" s="31"/>
      <c r="AB14" s="31"/>
      <c r="AC14" s="31"/>
    </row>
    <row r="15" spans="1:29" ht="41.45" customHeight="1" x14ac:dyDescent="0.25">
      <c r="A15" s="34">
        <v>13</v>
      </c>
      <c r="B15" s="39" t="s">
        <v>70</v>
      </c>
      <c r="C15" s="40" t="s">
        <v>118</v>
      </c>
      <c r="D15" s="38" t="s">
        <v>181</v>
      </c>
      <c r="E15" s="41">
        <v>21912</v>
      </c>
      <c r="F15" s="36">
        <v>0</v>
      </c>
      <c r="G15" s="53">
        <f>+E15</f>
        <v>21912</v>
      </c>
      <c r="H15" s="52">
        <v>1</v>
      </c>
      <c r="W15" s="31"/>
      <c r="X15" s="31"/>
      <c r="Y15" s="31"/>
      <c r="Z15" s="31"/>
      <c r="AA15" s="31"/>
      <c r="AB15" s="31"/>
      <c r="AC15" s="31"/>
    </row>
    <row r="16" spans="1:29" ht="24" customHeight="1" x14ac:dyDescent="0.25">
      <c r="A16" s="34">
        <v>14</v>
      </c>
      <c r="B16" s="39" t="s">
        <v>70</v>
      </c>
      <c r="C16" s="40" t="s">
        <v>119</v>
      </c>
      <c r="D16" s="38" t="s">
        <v>183</v>
      </c>
      <c r="E16" s="41">
        <v>21912</v>
      </c>
      <c r="F16" s="36">
        <v>0</v>
      </c>
      <c r="G16" s="53">
        <f>+E16</f>
        <v>21912</v>
      </c>
      <c r="H16" s="52">
        <v>1</v>
      </c>
      <c r="W16" s="31"/>
      <c r="X16" s="31"/>
      <c r="Y16" s="31"/>
      <c r="Z16" s="31"/>
      <c r="AA16" s="31"/>
      <c r="AB16" s="31"/>
      <c r="AC16" s="31"/>
    </row>
    <row r="17" spans="1:29" ht="24.6" customHeight="1" x14ac:dyDescent="0.25">
      <c r="A17" s="34">
        <v>15</v>
      </c>
      <c r="B17" s="39" t="s">
        <v>70</v>
      </c>
      <c r="C17" s="40" t="s">
        <v>120</v>
      </c>
      <c r="D17" s="38" t="s">
        <v>181</v>
      </c>
      <c r="E17" s="41">
        <v>15555</v>
      </c>
      <c r="F17" s="36">
        <v>0</v>
      </c>
      <c r="G17" s="53">
        <f>+E17</f>
        <v>15555</v>
      </c>
      <c r="H17" s="52">
        <v>1</v>
      </c>
      <c r="W17" s="31"/>
      <c r="X17" s="31"/>
      <c r="Y17" s="31"/>
      <c r="Z17" s="31"/>
      <c r="AA17" s="31"/>
      <c r="AB17" s="31"/>
      <c r="AC17" s="31"/>
    </row>
    <row r="18" spans="1:29" ht="33.6" customHeight="1" x14ac:dyDescent="0.25">
      <c r="A18" s="34">
        <v>16</v>
      </c>
      <c r="B18" s="39" t="s">
        <v>70</v>
      </c>
      <c r="C18" s="40" t="s">
        <v>121</v>
      </c>
      <c r="D18" s="38" t="s">
        <v>183</v>
      </c>
      <c r="E18" s="41">
        <v>15555</v>
      </c>
      <c r="F18" s="36">
        <v>0</v>
      </c>
      <c r="G18" s="53">
        <f t="shared" si="0"/>
        <v>15555</v>
      </c>
      <c r="H18" s="52">
        <v>1</v>
      </c>
      <c r="W18" s="31"/>
      <c r="X18" s="31"/>
      <c r="Y18" s="31"/>
      <c r="Z18" s="31"/>
      <c r="AA18" s="31"/>
      <c r="AB18" s="31"/>
      <c r="AC18" s="31"/>
    </row>
    <row r="19" spans="1:29" ht="27.95" customHeight="1" x14ac:dyDescent="0.25">
      <c r="A19" s="34">
        <v>17</v>
      </c>
      <c r="B19" s="39" t="s">
        <v>70</v>
      </c>
      <c r="C19" s="40" t="s">
        <v>122</v>
      </c>
      <c r="D19" s="38" t="s">
        <v>183</v>
      </c>
      <c r="E19" s="41">
        <v>470</v>
      </c>
      <c r="F19" s="36">
        <v>0</v>
      </c>
      <c r="G19" s="53">
        <f t="shared" si="0"/>
        <v>470</v>
      </c>
      <c r="H19" s="52">
        <v>1</v>
      </c>
      <c r="W19" s="31"/>
      <c r="X19" s="31"/>
      <c r="Y19" s="31"/>
      <c r="Z19" s="31"/>
      <c r="AA19" s="31"/>
      <c r="AB19" s="31"/>
      <c r="AC19" s="31"/>
    </row>
    <row r="20" spans="1:29" ht="30" x14ac:dyDescent="0.25">
      <c r="A20" s="34">
        <v>18</v>
      </c>
      <c r="B20" s="39" t="s">
        <v>70</v>
      </c>
      <c r="C20" s="40" t="s">
        <v>123</v>
      </c>
      <c r="D20" s="38" t="s">
        <v>183</v>
      </c>
      <c r="E20" s="41">
        <v>1740</v>
      </c>
      <c r="F20" s="36">
        <v>0</v>
      </c>
      <c r="G20" s="53">
        <f t="shared" si="0"/>
        <v>1740</v>
      </c>
      <c r="H20" s="52">
        <v>1</v>
      </c>
      <c r="W20" s="31"/>
      <c r="X20" s="31"/>
      <c r="Y20" s="31"/>
      <c r="Z20" s="31"/>
      <c r="AA20" s="31"/>
      <c r="AB20" s="31"/>
      <c r="AC20" s="31"/>
    </row>
    <row r="21" spans="1:29" x14ac:dyDescent="0.25">
      <c r="A21" s="34">
        <v>19</v>
      </c>
      <c r="B21" s="39" t="s">
        <v>70</v>
      </c>
      <c r="C21" s="40" t="s">
        <v>124</v>
      </c>
      <c r="D21" s="38" t="s">
        <v>181</v>
      </c>
      <c r="E21" s="41">
        <v>458</v>
      </c>
      <c r="F21" s="36">
        <v>0</v>
      </c>
      <c r="G21" s="53">
        <f t="shared" si="0"/>
        <v>458</v>
      </c>
      <c r="H21" s="52">
        <v>1</v>
      </c>
      <c r="W21" s="31"/>
      <c r="X21" s="31"/>
      <c r="Y21" s="31"/>
      <c r="Z21" s="31"/>
      <c r="AA21" s="31"/>
      <c r="AB21" s="31"/>
      <c r="AC21" s="31"/>
    </row>
    <row r="22" spans="1:29" ht="28.5" customHeight="1" x14ac:dyDescent="0.25">
      <c r="A22" s="34">
        <v>20</v>
      </c>
      <c r="B22" s="39" t="s">
        <v>78</v>
      </c>
      <c r="C22" s="40" t="s">
        <v>125</v>
      </c>
      <c r="D22" s="38" t="s">
        <v>181</v>
      </c>
      <c r="E22" s="41">
        <v>17290</v>
      </c>
      <c r="F22" s="41">
        <v>14301.28</v>
      </c>
      <c r="G22" s="53">
        <f t="shared" si="0"/>
        <v>2988.7199999999993</v>
      </c>
      <c r="H22" s="52">
        <v>0.1729</v>
      </c>
      <c r="W22" s="31"/>
      <c r="X22" s="31"/>
      <c r="Y22" s="31"/>
      <c r="Z22" s="31"/>
      <c r="AA22" s="31"/>
      <c r="AB22" s="31"/>
      <c r="AC22" s="31"/>
    </row>
    <row r="23" spans="1:29" ht="27.95" customHeight="1" x14ac:dyDescent="0.25">
      <c r="A23" s="34">
        <v>21</v>
      </c>
      <c r="B23" s="39" t="s">
        <v>70</v>
      </c>
      <c r="C23" s="40" t="s">
        <v>126</v>
      </c>
      <c r="D23" s="38" t="s">
        <v>183</v>
      </c>
      <c r="E23" s="41">
        <v>19210</v>
      </c>
      <c r="F23" s="36">
        <v>0</v>
      </c>
      <c r="G23" s="53">
        <f t="shared" si="0"/>
        <v>19210</v>
      </c>
      <c r="H23" s="52">
        <v>1</v>
      </c>
      <c r="W23" s="31"/>
      <c r="X23" s="31"/>
      <c r="Y23" s="31"/>
      <c r="Z23" s="31"/>
      <c r="AA23" s="31"/>
      <c r="AB23" s="31"/>
      <c r="AC23" s="31"/>
    </row>
    <row r="24" spans="1:29" ht="42.6" hidden="1" customHeight="1" x14ac:dyDescent="0.25">
      <c r="A24" s="34">
        <v>22</v>
      </c>
      <c r="B24" s="2" t="s">
        <v>79</v>
      </c>
      <c r="C24" s="40" t="s">
        <v>127</v>
      </c>
      <c r="D24" s="38" t="s">
        <v>65</v>
      </c>
      <c r="E24" s="36">
        <v>7000000</v>
      </c>
      <c r="F24" s="36">
        <v>1464500.0009999999</v>
      </c>
      <c r="G24" s="51">
        <f t="shared" si="0"/>
        <v>5535499.9989999998</v>
      </c>
      <c r="H24" s="52">
        <v>0.79079999999999995</v>
      </c>
      <c r="W24" s="31"/>
      <c r="X24" s="31"/>
      <c r="Y24" s="31"/>
      <c r="Z24" s="31"/>
      <c r="AA24" s="31"/>
      <c r="AB24" s="31"/>
      <c r="AC24" s="31"/>
    </row>
    <row r="25" spans="1:29" ht="30" x14ac:dyDescent="0.25">
      <c r="A25" s="34">
        <v>23</v>
      </c>
      <c r="B25" s="39" t="s">
        <v>80</v>
      </c>
      <c r="C25" s="40" t="s">
        <v>128</v>
      </c>
      <c r="D25" s="38" t="s">
        <v>181</v>
      </c>
      <c r="E25" s="41">
        <v>19100</v>
      </c>
      <c r="F25" s="42">
        <v>11187</v>
      </c>
      <c r="G25" s="53">
        <f t="shared" si="0"/>
        <v>7913</v>
      </c>
      <c r="H25" s="52">
        <v>0.4143</v>
      </c>
      <c r="W25" s="31"/>
      <c r="X25" s="31"/>
      <c r="Y25" s="31"/>
      <c r="Z25" s="31"/>
      <c r="AA25" s="31"/>
      <c r="AB25" s="31"/>
      <c r="AC25" s="31"/>
    </row>
    <row r="26" spans="1:29" ht="24.95" hidden="1" customHeight="1" x14ac:dyDescent="0.25">
      <c r="A26" s="34">
        <v>24</v>
      </c>
      <c r="B26" s="2" t="s">
        <v>81</v>
      </c>
      <c r="C26" s="40" t="s">
        <v>129</v>
      </c>
      <c r="D26" s="38" t="s">
        <v>65</v>
      </c>
      <c r="E26" s="36">
        <v>4000000</v>
      </c>
      <c r="F26" s="36">
        <v>558719</v>
      </c>
      <c r="G26" s="51">
        <f t="shared" si="0"/>
        <v>3441281</v>
      </c>
      <c r="H26" s="52">
        <v>0.86029999999999995</v>
      </c>
      <c r="W26" s="31"/>
      <c r="X26" s="31"/>
      <c r="Y26" s="31"/>
      <c r="Z26" s="31"/>
      <c r="AA26" s="31"/>
      <c r="AB26" s="31"/>
      <c r="AC26" s="31"/>
    </row>
    <row r="27" spans="1:29" ht="27.95" customHeight="1" x14ac:dyDescent="0.25">
      <c r="A27" s="34">
        <v>25</v>
      </c>
      <c r="B27" s="39" t="s">
        <v>70</v>
      </c>
      <c r="C27" s="40" t="s">
        <v>130</v>
      </c>
      <c r="D27" s="38" t="s">
        <v>183</v>
      </c>
      <c r="E27" s="41">
        <v>13603</v>
      </c>
      <c r="F27" s="36">
        <v>0</v>
      </c>
      <c r="G27" s="53">
        <f t="shared" si="0"/>
        <v>13603</v>
      </c>
      <c r="H27" s="52">
        <v>1</v>
      </c>
      <c r="W27" s="31"/>
      <c r="X27" s="31"/>
      <c r="Y27" s="31"/>
      <c r="Z27" s="31"/>
      <c r="AA27" s="31"/>
      <c r="AB27" s="31"/>
      <c r="AC27" s="31"/>
    </row>
    <row r="28" spans="1:29" ht="38.450000000000003" customHeight="1" x14ac:dyDescent="0.25">
      <c r="A28" s="34">
        <v>26</v>
      </c>
      <c r="B28" s="39" t="s">
        <v>82</v>
      </c>
      <c r="C28" s="40" t="s">
        <v>131</v>
      </c>
      <c r="D28" s="38" t="s">
        <v>183</v>
      </c>
      <c r="E28" s="41">
        <v>1733</v>
      </c>
      <c r="F28" s="41">
        <v>2522.951</v>
      </c>
      <c r="G28" s="53">
        <f t="shared" si="0"/>
        <v>-789.95100000000002</v>
      </c>
      <c r="H28" s="52">
        <v>0</v>
      </c>
      <c r="W28" s="31"/>
      <c r="X28" s="31"/>
      <c r="Y28" s="31"/>
      <c r="Z28" s="31"/>
      <c r="AA28" s="31"/>
      <c r="AB28" s="31"/>
      <c r="AC28" s="31"/>
    </row>
    <row r="29" spans="1:29" ht="42.6" customHeight="1" x14ac:dyDescent="0.25">
      <c r="A29" s="34">
        <v>27</v>
      </c>
      <c r="B29" s="39" t="s">
        <v>83</v>
      </c>
      <c r="C29" s="40" t="s">
        <v>132</v>
      </c>
      <c r="D29" s="38" t="s">
        <v>183</v>
      </c>
      <c r="E29" s="41">
        <v>7500</v>
      </c>
      <c r="F29" s="41">
        <v>7000.0110000000004</v>
      </c>
      <c r="G29" s="53">
        <f t="shared" si="0"/>
        <v>499.98899999999958</v>
      </c>
      <c r="H29" s="52">
        <v>6.6699999999999995E-2</v>
      </c>
      <c r="W29" s="31"/>
      <c r="X29" s="31"/>
      <c r="Y29" s="31"/>
      <c r="Z29" s="31"/>
      <c r="AA29" s="31"/>
      <c r="AB29" s="31"/>
      <c r="AC29" s="31"/>
    </row>
    <row r="30" spans="1:29" ht="33.950000000000003" customHeight="1" x14ac:dyDescent="0.25">
      <c r="A30" s="34">
        <v>28</v>
      </c>
      <c r="B30" s="39" t="s">
        <v>84</v>
      </c>
      <c r="C30" s="40" t="s">
        <v>133</v>
      </c>
      <c r="D30" s="38" t="s">
        <v>183</v>
      </c>
      <c r="E30" s="41">
        <v>4500</v>
      </c>
      <c r="F30" s="42">
        <v>1356</v>
      </c>
      <c r="G30" s="53">
        <f t="shared" si="0"/>
        <v>3144</v>
      </c>
      <c r="H30" s="52">
        <v>0.69869999999999999</v>
      </c>
      <c r="W30" s="31"/>
      <c r="X30" s="31"/>
      <c r="Y30" s="31"/>
      <c r="Z30" s="31"/>
      <c r="AA30" s="31"/>
      <c r="AB30" s="31"/>
      <c r="AC30" s="31"/>
    </row>
    <row r="31" spans="1:29" ht="30.95" hidden="1" customHeight="1" x14ac:dyDescent="0.25">
      <c r="A31" s="34">
        <v>29</v>
      </c>
      <c r="B31" s="39" t="s">
        <v>85</v>
      </c>
      <c r="C31" s="40" t="s">
        <v>67</v>
      </c>
      <c r="D31" s="38" t="s">
        <v>181</v>
      </c>
      <c r="E31" s="36">
        <v>20000</v>
      </c>
      <c r="F31" s="36">
        <v>16950</v>
      </c>
      <c r="G31" s="51">
        <f t="shared" si="0"/>
        <v>3050</v>
      </c>
      <c r="H31" s="52">
        <v>0.1525</v>
      </c>
      <c r="W31" s="31"/>
      <c r="X31" s="31"/>
      <c r="Y31" s="31"/>
      <c r="Z31" s="31"/>
      <c r="AA31" s="31"/>
      <c r="AB31" s="31"/>
      <c r="AC31" s="31"/>
    </row>
    <row r="32" spans="1:29" ht="30.6" hidden="1" customHeight="1" x14ac:dyDescent="0.25">
      <c r="A32" s="34">
        <v>30</v>
      </c>
      <c r="B32" s="2" t="s">
        <v>86</v>
      </c>
      <c r="C32" s="40" t="s">
        <v>134</v>
      </c>
      <c r="D32" s="38" t="s">
        <v>65</v>
      </c>
      <c r="E32" s="36">
        <v>9000000</v>
      </c>
      <c r="F32" s="36">
        <v>699244</v>
      </c>
      <c r="G32" s="51">
        <f t="shared" si="0"/>
        <v>8300756</v>
      </c>
      <c r="H32" s="52">
        <v>0.92230000000000001</v>
      </c>
      <c r="W32" s="31"/>
      <c r="X32" s="31"/>
      <c r="Y32" s="31"/>
      <c r="Z32" s="31"/>
      <c r="AA32" s="31"/>
      <c r="AB32" s="31"/>
      <c r="AC32" s="31"/>
    </row>
    <row r="33" spans="1:29" ht="30" x14ac:dyDescent="0.25">
      <c r="A33" s="34">
        <v>31</v>
      </c>
      <c r="B33" s="39" t="s">
        <v>87</v>
      </c>
      <c r="C33" s="40" t="s">
        <v>135</v>
      </c>
      <c r="D33" s="38" t="s">
        <v>183</v>
      </c>
      <c r="E33" s="41">
        <v>6400</v>
      </c>
      <c r="F33" s="42">
        <v>9232.4959999999992</v>
      </c>
      <c r="G33" s="53">
        <f t="shared" si="0"/>
        <v>-2832.4959999999992</v>
      </c>
      <c r="H33" s="52">
        <v>0</v>
      </c>
      <c r="W33" s="31"/>
      <c r="X33" s="31"/>
      <c r="Y33" s="31"/>
      <c r="Z33" s="31"/>
      <c r="AA33" s="31"/>
      <c r="AB33" s="31"/>
      <c r="AC33" s="31"/>
    </row>
    <row r="34" spans="1:29" ht="45" x14ac:dyDescent="0.25">
      <c r="A34" s="34">
        <v>32</v>
      </c>
      <c r="B34" s="39" t="s">
        <v>88</v>
      </c>
      <c r="C34" s="40" t="s">
        <v>136</v>
      </c>
      <c r="D34" s="38" t="s">
        <v>183</v>
      </c>
      <c r="E34" s="41">
        <v>4500</v>
      </c>
      <c r="F34" s="41">
        <v>4339.2</v>
      </c>
      <c r="G34" s="53">
        <f t="shared" si="0"/>
        <v>160.80000000000018</v>
      </c>
      <c r="H34" s="52">
        <v>3.5700000000000003E-2</v>
      </c>
      <c r="W34" s="31"/>
      <c r="X34" s="31"/>
      <c r="Y34" s="31"/>
      <c r="Z34" s="31"/>
      <c r="AA34" s="31"/>
      <c r="AB34" s="31"/>
      <c r="AC34" s="31"/>
    </row>
    <row r="35" spans="1:29" x14ac:dyDescent="0.25">
      <c r="A35" s="34">
        <v>33</v>
      </c>
      <c r="B35" s="39" t="s">
        <v>89</v>
      </c>
      <c r="C35" s="40" t="s">
        <v>137</v>
      </c>
      <c r="D35" s="38" t="s">
        <v>181</v>
      </c>
      <c r="E35" s="41">
        <v>19000</v>
      </c>
      <c r="F35" s="41">
        <v>21577.191999999999</v>
      </c>
      <c r="G35" s="53">
        <f t="shared" si="0"/>
        <v>-2577.1919999999991</v>
      </c>
      <c r="H35" s="52">
        <v>0</v>
      </c>
      <c r="W35" s="31"/>
      <c r="X35" s="31"/>
      <c r="Y35" s="31"/>
      <c r="Z35" s="31"/>
      <c r="AA35" s="31"/>
      <c r="AB35" s="31"/>
      <c r="AC35" s="31"/>
    </row>
    <row r="36" spans="1:29" ht="24.95" customHeight="1" x14ac:dyDescent="0.25">
      <c r="A36" s="34">
        <v>34</v>
      </c>
      <c r="B36" s="39" t="s">
        <v>70</v>
      </c>
      <c r="C36" s="40" t="s">
        <v>138</v>
      </c>
      <c r="D36" s="38" t="s">
        <v>181</v>
      </c>
      <c r="E36" s="41">
        <v>3800</v>
      </c>
      <c r="F36" s="36">
        <v>0</v>
      </c>
      <c r="G36" s="53">
        <f t="shared" si="0"/>
        <v>3800</v>
      </c>
      <c r="H36" s="52">
        <v>1</v>
      </c>
      <c r="W36" s="31"/>
      <c r="X36" s="31"/>
      <c r="Y36" s="31"/>
      <c r="Z36" s="31"/>
      <c r="AA36" s="31"/>
      <c r="AB36" s="31"/>
      <c r="AC36" s="31"/>
    </row>
    <row r="37" spans="1:29" ht="30" hidden="1" x14ac:dyDescent="0.25">
      <c r="A37" s="34">
        <v>35</v>
      </c>
      <c r="B37" s="39" t="s">
        <v>90</v>
      </c>
      <c r="C37" s="40" t="s">
        <v>139</v>
      </c>
      <c r="D37" s="38" t="s">
        <v>183</v>
      </c>
      <c r="E37" s="36">
        <v>26680000</v>
      </c>
      <c r="F37" s="36">
        <v>4746000</v>
      </c>
      <c r="G37" s="51">
        <f t="shared" si="0"/>
        <v>21934000</v>
      </c>
      <c r="H37" s="52">
        <v>0.82210000000000005</v>
      </c>
      <c r="W37" s="31"/>
      <c r="X37" s="31"/>
      <c r="Y37" s="31"/>
      <c r="Z37" s="31"/>
      <c r="AA37" s="31"/>
      <c r="AB37" s="31"/>
      <c r="AC37" s="31"/>
    </row>
    <row r="38" spans="1:29" ht="39" customHeight="1" x14ac:dyDescent="0.25">
      <c r="A38" s="34">
        <v>36</v>
      </c>
      <c r="B38" s="39" t="s">
        <v>91</v>
      </c>
      <c r="C38" s="40" t="s">
        <v>140</v>
      </c>
      <c r="D38" s="38" t="s">
        <v>183</v>
      </c>
      <c r="E38" s="41">
        <v>20580</v>
      </c>
      <c r="F38" s="41">
        <v>29160.78</v>
      </c>
      <c r="G38" s="53">
        <f t="shared" si="0"/>
        <v>-8580.7799999999988</v>
      </c>
      <c r="H38" s="52">
        <v>0</v>
      </c>
      <c r="W38" s="31"/>
      <c r="X38" s="31"/>
      <c r="Y38" s="31"/>
      <c r="Z38" s="31"/>
      <c r="AA38" s="31"/>
      <c r="AB38" s="31"/>
      <c r="AC38" s="31"/>
    </row>
    <row r="39" spans="1:29" ht="24.95" hidden="1" customHeight="1" x14ac:dyDescent="0.25">
      <c r="A39" s="34">
        <v>37</v>
      </c>
      <c r="B39" s="2" t="s">
        <v>92</v>
      </c>
      <c r="C39" s="40" t="s">
        <v>141</v>
      </c>
      <c r="D39" s="38" t="s">
        <v>181</v>
      </c>
      <c r="E39" s="36">
        <v>1500000</v>
      </c>
      <c r="F39" s="36">
        <v>436389.05</v>
      </c>
      <c r="G39" s="51">
        <f t="shared" si="0"/>
        <v>1063610.95</v>
      </c>
      <c r="H39" s="52">
        <v>0.70909999999999995</v>
      </c>
      <c r="W39" s="31"/>
      <c r="X39" s="31"/>
      <c r="Y39" s="31"/>
      <c r="Z39" s="31"/>
      <c r="AA39" s="31"/>
      <c r="AB39" s="31"/>
      <c r="AC39" s="31"/>
    </row>
    <row r="40" spans="1:29" ht="24.95" hidden="1" customHeight="1" x14ac:dyDescent="0.25">
      <c r="A40" s="34">
        <v>38</v>
      </c>
      <c r="B40" s="2" t="s">
        <v>93</v>
      </c>
      <c r="C40" s="40" t="s">
        <v>142</v>
      </c>
      <c r="D40" s="38" t="s">
        <v>65</v>
      </c>
      <c r="E40" s="36">
        <v>4000000</v>
      </c>
      <c r="F40" s="36">
        <v>0</v>
      </c>
      <c r="G40" s="51">
        <f t="shared" si="0"/>
        <v>4000000</v>
      </c>
      <c r="H40" s="52">
        <v>1</v>
      </c>
      <c r="W40" s="31"/>
      <c r="X40" s="31"/>
      <c r="Y40" s="31"/>
      <c r="Z40" s="31"/>
      <c r="AA40" s="31"/>
      <c r="AB40" s="31"/>
      <c r="AC40" s="31"/>
    </row>
    <row r="41" spans="1:29" ht="24.95" customHeight="1" x14ac:dyDescent="0.25">
      <c r="A41" s="34">
        <v>39</v>
      </c>
      <c r="B41" s="39" t="s">
        <v>70</v>
      </c>
      <c r="C41" s="40" t="s">
        <v>143</v>
      </c>
      <c r="D41" s="38" t="s">
        <v>183</v>
      </c>
      <c r="E41" s="41">
        <v>940</v>
      </c>
      <c r="F41" s="36">
        <v>0</v>
      </c>
      <c r="G41" s="53">
        <f t="shared" si="0"/>
        <v>940</v>
      </c>
      <c r="H41" s="52">
        <v>1</v>
      </c>
      <c r="W41" s="31"/>
      <c r="X41" s="31"/>
      <c r="Y41" s="31"/>
      <c r="Z41" s="31"/>
      <c r="AA41" s="31"/>
      <c r="AB41" s="31"/>
      <c r="AC41" s="31"/>
    </row>
    <row r="42" spans="1:29" ht="24.95" customHeight="1" x14ac:dyDescent="0.25">
      <c r="A42" s="34">
        <v>40</v>
      </c>
      <c r="B42" s="39" t="s">
        <v>70</v>
      </c>
      <c r="C42" s="40" t="s">
        <v>144</v>
      </c>
      <c r="D42" s="38" t="s">
        <v>183</v>
      </c>
      <c r="E42" s="41">
        <v>1501</v>
      </c>
      <c r="F42" s="36">
        <v>0</v>
      </c>
      <c r="G42" s="53">
        <f t="shared" si="0"/>
        <v>1501</v>
      </c>
      <c r="H42" s="52">
        <v>1</v>
      </c>
      <c r="W42" s="31"/>
      <c r="X42" s="31"/>
      <c r="Y42" s="31"/>
      <c r="Z42" s="31"/>
      <c r="AA42" s="31"/>
      <c r="AB42" s="31"/>
      <c r="AC42" s="31"/>
    </row>
    <row r="43" spans="1:29" ht="24.95" customHeight="1" x14ac:dyDescent="0.25">
      <c r="A43" s="34">
        <v>41</v>
      </c>
      <c r="B43" s="39" t="s">
        <v>70</v>
      </c>
      <c r="C43" s="40" t="s">
        <v>145</v>
      </c>
      <c r="D43" s="38" t="s">
        <v>183</v>
      </c>
      <c r="E43" s="41">
        <v>2111</v>
      </c>
      <c r="F43" s="36">
        <v>0</v>
      </c>
      <c r="G43" s="53">
        <f t="shared" si="0"/>
        <v>2111</v>
      </c>
      <c r="H43" s="52">
        <v>1</v>
      </c>
      <c r="W43" s="31"/>
      <c r="X43" s="31"/>
      <c r="Y43" s="31"/>
      <c r="Z43" s="31"/>
      <c r="AA43" s="31"/>
      <c r="AB43" s="31"/>
      <c r="AC43" s="31"/>
    </row>
    <row r="44" spans="1:29" ht="24.95" customHeight="1" x14ac:dyDescent="0.25">
      <c r="A44" s="34">
        <v>42</v>
      </c>
      <c r="B44" s="39" t="s">
        <v>70</v>
      </c>
      <c r="C44" s="40" t="s">
        <v>146</v>
      </c>
      <c r="D44" s="38" t="s">
        <v>183</v>
      </c>
      <c r="E44" s="41">
        <v>2111</v>
      </c>
      <c r="F44" s="36">
        <v>0</v>
      </c>
      <c r="G44" s="53">
        <f t="shared" si="0"/>
        <v>2111</v>
      </c>
      <c r="H44" s="52">
        <v>1</v>
      </c>
      <c r="W44" s="31"/>
      <c r="X44" s="31"/>
      <c r="Y44" s="31"/>
      <c r="Z44" s="31"/>
      <c r="AA44" s="31"/>
      <c r="AB44" s="31"/>
      <c r="AC44" s="31"/>
    </row>
    <row r="45" spans="1:29" ht="24.95" customHeight="1" x14ac:dyDescent="0.25">
      <c r="A45" s="34">
        <v>43</v>
      </c>
      <c r="B45" s="39" t="s">
        <v>70</v>
      </c>
      <c r="C45" s="40" t="s">
        <v>147</v>
      </c>
      <c r="D45" s="38" t="s">
        <v>183</v>
      </c>
      <c r="E45" s="41">
        <v>9420</v>
      </c>
      <c r="F45" s="36">
        <v>0</v>
      </c>
      <c r="G45" s="53">
        <f t="shared" si="0"/>
        <v>9420</v>
      </c>
      <c r="H45" s="52">
        <v>1</v>
      </c>
      <c r="W45" s="31"/>
      <c r="X45" s="31"/>
      <c r="Y45" s="31"/>
      <c r="Z45" s="31"/>
      <c r="AA45" s="31"/>
      <c r="AB45" s="31"/>
      <c r="AC45" s="31"/>
    </row>
    <row r="46" spans="1:29" ht="24.95" customHeight="1" x14ac:dyDescent="0.25">
      <c r="A46" s="34">
        <v>44</v>
      </c>
      <c r="B46" s="39" t="s">
        <v>70</v>
      </c>
      <c r="C46" s="40" t="s">
        <v>148</v>
      </c>
      <c r="D46" s="38" t="s">
        <v>183</v>
      </c>
      <c r="E46" s="41">
        <v>5063</v>
      </c>
      <c r="F46" s="36">
        <v>0</v>
      </c>
      <c r="G46" s="53">
        <f t="shared" si="0"/>
        <v>5063</v>
      </c>
      <c r="H46" s="52">
        <v>1</v>
      </c>
      <c r="W46" s="31"/>
      <c r="X46" s="31"/>
      <c r="Y46" s="31"/>
      <c r="Z46" s="31"/>
      <c r="AA46" s="31"/>
      <c r="AB46" s="31"/>
      <c r="AC46" s="31"/>
    </row>
    <row r="47" spans="1:29" ht="30.6" hidden="1" customHeight="1" x14ac:dyDescent="0.25">
      <c r="A47" s="34">
        <v>45</v>
      </c>
      <c r="B47" s="39" t="s">
        <v>94</v>
      </c>
      <c r="C47" s="40" t="s">
        <v>149</v>
      </c>
      <c r="D47" s="45" t="s">
        <v>182</v>
      </c>
      <c r="E47" s="41">
        <v>4000</v>
      </c>
      <c r="F47" s="41">
        <v>4078.9050000000002</v>
      </c>
      <c r="G47" s="53">
        <f t="shared" si="0"/>
        <v>-78.9050000000002</v>
      </c>
      <c r="H47" s="52">
        <v>0</v>
      </c>
      <c r="W47" s="31"/>
      <c r="X47" s="31"/>
      <c r="Y47" s="31"/>
      <c r="Z47" s="31"/>
      <c r="AA47" s="31"/>
      <c r="AB47" s="31"/>
      <c r="AC47" s="31"/>
    </row>
    <row r="48" spans="1:29" ht="24.95" customHeight="1" x14ac:dyDescent="0.25">
      <c r="A48" s="34">
        <v>46</v>
      </c>
      <c r="B48" s="39" t="s">
        <v>70</v>
      </c>
      <c r="C48" s="40" t="s">
        <v>150</v>
      </c>
      <c r="D48" s="38" t="s">
        <v>183</v>
      </c>
      <c r="E48" s="41">
        <v>12340</v>
      </c>
      <c r="F48" s="36">
        <v>0</v>
      </c>
      <c r="G48" s="53">
        <f t="shared" si="0"/>
        <v>12340</v>
      </c>
      <c r="H48" s="52">
        <v>1</v>
      </c>
      <c r="W48" s="31"/>
      <c r="X48" s="31"/>
      <c r="Y48" s="31"/>
      <c r="Z48" s="31"/>
      <c r="AA48" s="31"/>
      <c r="AB48" s="31"/>
      <c r="AC48" s="31"/>
    </row>
    <row r="49" spans="1:29" ht="24.95" customHeight="1" x14ac:dyDescent="0.25">
      <c r="A49" s="34">
        <v>47</v>
      </c>
      <c r="B49" s="39" t="s">
        <v>70</v>
      </c>
      <c r="C49" s="40" t="s">
        <v>151</v>
      </c>
      <c r="D49" s="38" t="s">
        <v>183</v>
      </c>
      <c r="E49" s="41">
        <v>9834</v>
      </c>
      <c r="F49" s="36">
        <v>0</v>
      </c>
      <c r="G49" s="53">
        <f t="shared" si="0"/>
        <v>9834</v>
      </c>
      <c r="H49" s="52">
        <v>1</v>
      </c>
      <c r="W49" s="31"/>
      <c r="X49" s="31"/>
      <c r="Y49" s="31"/>
      <c r="Z49" s="31"/>
      <c r="AA49" s="31"/>
      <c r="AB49" s="31"/>
      <c r="AC49" s="31"/>
    </row>
    <row r="50" spans="1:29" ht="24.95" customHeight="1" x14ac:dyDescent="0.25">
      <c r="A50" s="34">
        <v>48</v>
      </c>
      <c r="B50" s="39" t="s">
        <v>70</v>
      </c>
      <c r="C50" s="40" t="s">
        <v>152</v>
      </c>
      <c r="D50" s="38" t="s">
        <v>183</v>
      </c>
      <c r="E50" s="41">
        <v>13689</v>
      </c>
      <c r="F50" s="36">
        <v>0</v>
      </c>
      <c r="G50" s="53">
        <f t="shared" si="0"/>
        <v>13689</v>
      </c>
      <c r="H50" s="52">
        <v>1</v>
      </c>
      <c r="W50" s="31"/>
      <c r="X50" s="31"/>
      <c r="Y50" s="31"/>
      <c r="Z50" s="31"/>
      <c r="AA50" s="31"/>
      <c r="AB50" s="31"/>
      <c r="AC50" s="31"/>
    </row>
    <row r="51" spans="1:29" ht="24.95" customHeight="1" x14ac:dyDescent="0.25">
      <c r="A51" s="34">
        <v>49</v>
      </c>
      <c r="B51" s="39" t="s">
        <v>70</v>
      </c>
      <c r="C51" s="40" t="s">
        <v>153</v>
      </c>
      <c r="D51" s="38" t="s">
        <v>183</v>
      </c>
      <c r="E51" s="41">
        <v>2196</v>
      </c>
      <c r="F51" s="36">
        <v>0</v>
      </c>
      <c r="G51" s="53">
        <f t="shared" si="0"/>
        <v>2196</v>
      </c>
      <c r="H51" s="52">
        <v>1</v>
      </c>
      <c r="W51" s="31"/>
      <c r="X51" s="31"/>
      <c r="Y51" s="31"/>
      <c r="Z51" s="31"/>
      <c r="AA51" s="31"/>
      <c r="AB51" s="31"/>
      <c r="AC51" s="31"/>
    </row>
    <row r="52" spans="1:29" ht="24.95" customHeight="1" x14ac:dyDescent="0.25">
      <c r="A52" s="34">
        <v>50</v>
      </c>
      <c r="B52" s="39" t="s">
        <v>70</v>
      </c>
      <c r="C52" s="40" t="s">
        <v>154</v>
      </c>
      <c r="D52" s="38" t="s">
        <v>183</v>
      </c>
      <c r="E52" s="41">
        <v>3990</v>
      </c>
      <c r="F52" s="36">
        <v>0</v>
      </c>
      <c r="G52" s="53">
        <f t="shared" si="0"/>
        <v>3990</v>
      </c>
      <c r="H52" s="52">
        <v>1</v>
      </c>
      <c r="W52" s="31"/>
      <c r="X52" s="31"/>
      <c r="Y52" s="31"/>
      <c r="Z52" s="31"/>
      <c r="AA52" s="31"/>
      <c r="AB52" s="31"/>
      <c r="AC52" s="31"/>
    </row>
    <row r="53" spans="1:29" ht="30" hidden="1" x14ac:dyDescent="0.25">
      <c r="A53" s="34">
        <v>51</v>
      </c>
      <c r="B53" s="39" t="s">
        <v>95</v>
      </c>
      <c r="C53" s="40" t="s">
        <v>155</v>
      </c>
      <c r="D53" s="38" t="s">
        <v>182</v>
      </c>
      <c r="E53" s="43">
        <v>43680</v>
      </c>
      <c r="F53" s="41">
        <v>24735.7</v>
      </c>
      <c r="G53" s="53">
        <f t="shared" si="0"/>
        <v>18944.3</v>
      </c>
      <c r="H53" s="52">
        <v>0.43369999999999997</v>
      </c>
      <c r="W53" s="31"/>
      <c r="X53" s="31"/>
      <c r="Y53" s="31"/>
      <c r="Z53" s="31"/>
      <c r="AA53" s="31"/>
      <c r="AB53" s="31"/>
      <c r="AC53" s="31"/>
    </row>
    <row r="54" spans="1:29" ht="24.95" customHeight="1" x14ac:dyDescent="0.25">
      <c r="A54" s="34">
        <v>52</v>
      </c>
      <c r="B54" s="39" t="s">
        <v>96</v>
      </c>
      <c r="C54" s="40" t="s">
        <v>156</v>
      </c>
      <c r="D54" s="38" t="s">
        <v>183</v>
      </c>
      <c r="E54" s="41">
        <v>2000</v>
      </c>
      <c r="F54" s="42">
        <v>1851.55</v>
      </c>
      <c r="G54" s="53">
        <f t="shared" si="0"/>
        <v>148.45000000000005</v>
      </c>
      <c r="H54" s="52">
        <v>7.4200000000000002E-2</v>
      </c>
      <c r="W54" s="31"/>
      <c r="X54" s="31"/>
      <c r="Y54" s="31"/>
      <c r="Z54" s="31"/>
      <c r="AA54" s="31"/>
      <c r="AB54" s="31"/>
      <c r="AC54" s="31"/>
    </row>
    <row r="55" spans="1:29" x14ac:dyDescent="0.25">
      <c r="A55" s="34">
        <v>53</v>
      </c>
      <c r="B55" s="39" t="s">
        <v>70</v>
      </c>
      <c r="C55" s="40" t="s">
        <v>157</v>
      </c>
      <c r="D55" s="38" t="s">
        <v>183</v>
      </c>
      <c r="E55" s="41">
        <v>8845</v>
      </c>
      <c r="F55" s="36">
        <v>0</v>
      </c>
      <c r="G55" s="53">
        <f t="shared" si="0"/>
        <v>8845</v>
      </c>
      <c r="H55" s="52">
        <v>1</v>
      </c>
      <c r="W55" s="31"/>
      <c r="X55" s="31"/>
      <c r="Y55" s="31"/>
      <c r="Z55" s="31"/>
      <c r="AA55" s="31"/>
      <c r="AB55" s="31"/>
      <c r="AC55" s="31"/>
    </row>
    <row r="56" spans="1:29" ht="24.95" hidden="1" customHeight="1" x14ac:dyDescent="0.25">
      <c r="A56" s="34">
        <v>54</v>
      </c>
      <c r="B56" s="39" t="s">
        <v>97</v>
      </c>
      <c r="C56" s="40" t="s">
        <v>158</v>
      </c>
      <c r="D56" s="38" t="s">
        <v>183</v>
      </c>
      <c r="E56" s="36">
        <v>1500000</v>
      </c>
      <c r="F56" s="36">
        <f>355950+697210</f>
        <v>1053160</v>
      </c>
      <c r="G56" s="51">
        <f t="shared" si="0"/>
        <v>446840</v>
      </c>
      <c r="H56" s="52">
        <v>0.2979</v>
      </c>
      <c r="W56" s="31"/>
      <c r="X56" s="31"/>
      <c r="Y56" s="31"/>
      <c r="Z56" s="31"/>
      <c r="AA56" s="31"/>
      <c r="AB56" s="31"/>
      <c r="AC56" s="31"/>
    </row>
    <row r="57" spans="1:29" ht="24.95" hidden="1" customHeight="1" x14ac:dyDescent="0.25">
      <c r="A57" s="34">
        <v>55</v>
      </c>
      <c r="B57" s="39" t="s">
        <v>98</v>
      </c>
      <c r="C57" s="40" t="s">
        <v>159</v>
      </c>
      <c r="D57" s="38" t="s">
        <v>183</v>
      </c>
      <c r="E57" s="36">
        <v>8000000</v>
      </c>
      <c r="F57" s="36">
        <v>1524370</v>
      </c>
      <c r="G57" s="51">
        <f t="shared" si="0"/>
        <v>6475630</v>
      </c>
      <c r="H57" s="52">
        <v>0.8095</v>
      </c>
      <c r="W57" s="31"/>
      <c r="X57" s="31"/>
      <c r="Y57" s="31"/>
      <c r="Z57" s="31"/>
      <c r="AA57" s="31"/>
      <c r="AB57" s="31"/>
      <c r="AC57" s="31"/>
    </row>
    <row r="58" spans="1:29" ht="24.95" customHeight="1" x14ac:dyDescent="0.25">
      <c r="A58" s="34">
        <v>56</v>
      </c>
      <c r="B58" s="39" t="s">
        <v>99</v>
      </c>
      <c r="C58" s="40" t="s">
        <v>160</v>
      </c>
      <c r="D58" s="38" t="s">
        <v>183</v>
      </c>
      <c r="E58" s="41">
        <v>14200</v>
      </c>
      <c r="F58" s="41">
        <v>15368</v>
      </c>
      <c r="G58" s="53">
        <f t="shared" si="0"/>
        <v>-1168</v>
      </c>
      <c r="H58" s="52">
        <v>0</v>
      </c>
      <c r="W58" s="31"/>
      <c r="X58" s="31"/>
      <c r="Y58" s="31"/>
      <c r="Z58" s="31"/>
      <c r="AA58" s="31"/>
      <c r="AB58" s="31"/>
      <c r="AC58" s="31"/>
    </row>
    <row r="59" spans="1:29" hidden="1" x14ac:dyDescent="0.25">
      <c r="A59" s="34">
        <v>57</v>
      </c>
      <c r="B59" s="39" t="s">
        <v>100</v>
      </c>
      <c r="C59" s="40" t="s">
        <v>161</v>
      </c>
      <c r="D59" s="38" t="s">
        <v>183</v>
      </c>
      <c r="E59" s="36">
        <v>13000000</v>
      </c>
      <c r="F59" s="36">
        <v>7364210</v>
      </c>
      <c r="G59" s="51">
        <f t="shared" si="0"/>
        <v>5635790</v>
      </c>
      <c r="H59" s="52">
        <v>0.4335</v>
      </c>
      <c r="W59" s="31"/>
      <c r="X59" s="31"/>
      <c r="Y59" s="31"/>
      <c r="Z59" s="31"/>
      <c r="AA59" s="31"/>
      <c r="AB59" s="31"/>
      <c r="AC59" s="31"/>
    </row>
    <row r="60" spans="1:29" ht="45" x14ac:dyDescent="0.25">
      <c r="A60" s="34">
        <v>58</v>
      </c>
      <c r="B60" s="39" t="s">
        <v>101</v>
      </c>
      <c r="C60" s="40" t="s">
        <v>162</v>
      </c>
      <c r="D60" s="38" t="s">
        <v>183</v>
      </c>
      <c r="E60" s="41">
        <v>40000</v>
      </c>
      <c r="F60" s="41">
        <v>6780</v>
      </c>
      <c r="G60" s="53">
        <f t="shared" si="0"/>
        <v>33220</v>
      </c>
      <c r="H60" s="52">
        <v>0.83050000000000002</v>
      </c>
      <c r="W60" s="31"/>
      <c r="X60" s="31"/>
      <c r="Y60" s="31"/>
      <c r="Z60" s="31"/>
      <c r="AA60" s="31"/>
      <c r="AB60" s="31"/>
      <c r="AC60" s="31"/>
    </row>
    <row r="61" spans="1:29" x14ac:dyDescent="0.25">
      <c r="A61" s="34">
        <v>59</v>
      </c>
      <c r="B61" s="39" t="s">
        <v>102</v>
      </c>
      <c r="C61" s="40" t="s">
        <v>163</v>
      </c>
      <c r="D61" s="38" t="s">
        <v>183</v>
      </c>
      <c r="E61" s="41">
        <v>29070</v>
      </c>
      <c r="F61" s="41">
        <v>22839.379000000001</v>
      </c>
      <c r="G61" s="53">
        <f t="shared" si="0"/>
        <v>6230.6209999999992</v>
      </c>
      <c r="H61" s="52">
        <v>0.21429999999999999</v>
      </c>
      <c r="W61" s="31"/>
      <c r="X61" s="31"/>
      <c r="Y61" s="31"/>
      <c r="Z61" s="31"/>
      <c r="AA61" s="31"/>
      <c r="AB61" s="31"/>
      <c r="AC61" s="31"/>
    </row>
    <row r="62" spans="1:29" ht="45" x14ac:dyDescent="0.25">
      <c r="A62" s="34">
        <v>60</v>
      </c>
      <c r="B62" s="39" t="s">
        <v>70</v>
      </c>
      <c r="C62" s="40" t="s">
        <v>164</v>
      </c>
      <c r="D62" s="38" t="s">
        <v>183</v>
      </c>
      <c r="E62" s="41">
        <v>75000</v>
      </c>
      <c r="F62" s="36">
        <v>0</v>
      </c>
      <c r="G62" s="53">
        <f t="shared" si="0"/>
        <v>75000</v>
      </c>
      <c r="H62" s="52">
        <v>1</v>
      </c>
      <c r="W62" s="31"/>
      <c r="X62" s="31"/>
      <c r="Y62" s="31"/>
      <c r="Z62" s="31"/>
      <c r="AA62" s="31"/>
      <c r="AB62" s="31"/>
      <c r="AC62" s="31"/>
    </row>
    <row r="63" spans="1:29" x14ac:dyDescent="0.25">
      <c r="A63" s="34">
        <v>61</v>
      </c>
      <c r="B63" s="39" t="s">
        <v>103</v>
      </c>
      <c r="C63" s="40" t="s">
        <v>165</v>
      </c>
      <c r="D63" s="38" t="s">
        <v>183</v>
      </c>
      <c r="E63" s="41">
        <v>8203.7999999999993</v>
      </c>
      <c r="F63" s="41">
        <v>9024.18</v>
      </c>
      <c r="G63" s="53">
        <f t="shared" si="0"/>
        <v>-820.38000000000102</v>
      </c>
      <c r="H63" s="52">
        <v>0</v>
      </c>
      <c r="W63" s="31"/>
      <c r="X63" s="31"/>
      <c r="Y63" s="31"/>
      <c r="Z63" s="31"/>
      <c r="AA63" s="31"/>
      <c r="AB63" s="31"/>
      <c r="AC63" s="31"/>
    </row>
    <row r="64" spans="1:29" ht="30" hidden="1" x14ac:dyDescent="0.25">
      <c r="A64" s="34">
        <v>62</v>
      </c>
      <c r="B64" s="2" t="s">
        <v>104</v>
      </c>
      <c r="C64" s="40" t="s">
        <v>166</v>
      </c>
      <c r="D64" s="38" t="s">
        <v>183</v>
      </c>
      <c r="E64" s="36">
        <v>1000000</v>
      </c>
      <c r="F64" s="36">
        <v>1028300</v>
      </c>
      <c r="G64" s="51">
        <f t="shared" si="0"/>
        <v>-28300</v>
      </c>
      <c r="H64" s="52">
        <v>0</v>
      </c>
      <c r="W64" s="31"/>
      <c r="X64" s="31"/>
      <c r="Y64" s="31"/>
      <c r="Z64" s="31"/>
      <c r="AA64" s="31"/>
      <c r="AB64" s="31"/>
      <c r="AC64" s="31"/>
    </row>
    <row r="65" spans="1:29" x14ac:dyDescent="0.25">
      <c r="A65" s="34">
        <v>63</v>
      </c>
      <c r="B65" s="39" t="s">
        <v>70</v>
      </c>
      <c r="C65" s="40" t="s">
        <v>167</v>
      </c>
      <c r="D65" s="38" t="s">
        <v>183</v>
      </c>
      <c r="E65" s="44">
        <v>38036</v>
      </c>
      <c r="F65" s="36">
        <v>0</v>
      </c>
      <c r="G65" s="53">
        <f t="shared" si="0"/>
        <v>38036</v>
      </c>
      <c r="H65" s="52">
        <v>1</v>
      </c>
      <c r="W65" s="31"/>
      <c r="X65" s="31"/>
      <c r="Y65" s="31"/>
      <c r="Z65" s="31"/>
      <c r="AA65" s="31"/>
      <c r="AB65" s="31"/>
      <c r="AC65" s="31"/>
    </row>
    <row r="66" spans="1:29" ht="30" x14ac:dyDescent="0.25">
      <c r="A66" s="34">
        <v>64</v>
      </c>
      <c r="B66" s="39" t="s">
        <v>70</v>
      </c>
      <c r="C66" s="40" t="s">
        <v>168</v>
      </c>
      <c r="D66" s="38" t="s">
        <v>183</v>
      </c>
      <c r="E66" s="41">
        <v>66851</v>
      </c>
      <c r="F66" s="36">
        <v>0</v>
      </c>
      <c r="G66" s="53">
        <f t="shared" si="0"/>
        <v>66851</v>
      </c>
      <c r="H66" s="52">
        <v>1</v>
      </c>
      <c r="W66" s="31"/>
      <c r="X66" s="31"/>
      <c r="Y66" s="31"/>
      <c r="Z66" s="31"/>
      <c r="AA66" s="31"/>
      <c r="AB66" s="31"/>
      <c r="AC66" s="31"/>
    </row>
    <row r="67" spans="1:29" ht="45" hidden="1" x14ac:dyDescent="0.25">
      <c r="A67" s="34">
        <v>65</v>
      </c>
      <c r="B67" s="39" t="s">
        <v>105</v>
      </c>
      <c r="C67" s="40" t="s">
        <v>169</v>
      </c>
      <c r="D67" s="38" t="s">
        <v>181</v>
      </c>
      <c r="E67" s="36">
        <v>21600000</v>
      </c>
      <c r="F67" s="36">
        <v>28645500</v>
      </c>
      <c r="G67" s="51">
        <f t="shared" si="0"/>
        <v>-7045500</v>
      </c>
      <c r="H67" s="52">
        <v>0</v>
      </c>
      <c r="W67" s="31"/>
      <c r="X67" s="31"/>
      <c r="Y67" s="31"/>
      <c r="Z67" s="31"/>
      <c r="AA67" s="31"/>
      <c r="AB67" s="31"/>
      <c r="AC67" s="31"/>
    </row>
    <row r="68" spans="1:29" ht="45" hidden="1" x14ac:dyDescent="0.25">
      <c r="A68" s="34">
        <v>66</v>
      </c>
      <c r="B68" s="39" t="s">
        <v>70</v>
      </c>
      <c r="C68" s="40" t="s">
        <v>170</v>
      </c>
      <c r="D68" s="38" t="s">
        <v>183</v>
      </c>
      <c r="E68" s="36">
        <v>2865000</v>
      </c>
      <c r="F68" s="36">
        <v>0</v>
      </c>
      <c r="G68" s="51">
        <f t="shared" ref="G68:G78" si="1">+E68-F68</f>
        <v>2865000</v>
      </c>
      <c r="H68" s="52">
        <v>1</v>
      </c>
      <c r="W68" s="31"/>
      <c r="X68" s="31"/>
      <c r="Y68" s="31"/>
      <c r="Z68" s="31"/>
      <c r="AA68" s="31"/>
      <c r="AB68" s="31"/>
      <c r="AC68" s="31"/>
    </row>
    <row r="69" spans="1:29" x14ac:dyDescent="0.25">
      <c r="A69" s="34">
        <v>67</v>
      </c>
      <c r="B69" s="39" t="s">
        <v>106</v>
      </c>
      <c r="C69" s="40" t="s">
        <v>171</v>
      </c>
      <c r="D69" s="38" t="s">
        <v>181</v>
      </c>
      <c r="E69" s="41">
        <v>36000</v>
      </c>
      <c r="F69" s="41">
        <v>24692.76</v>
      </c>
      <c r="G69" s="53">
        <f t="shared" si="1"/>
        <v>11307.240000000002</v>
      </c>
      <c r="H69" s="52">
        <v>0.33410000000000001</v>
      </c>
      <c r="K69" s="50"/>
      <c r="W69" s="31"/>
      <c r="X69" s="31"/>
      <c r="Y69" s="31"/>
      <c r="Z69" s="31"/>
      <c r="AA69" s="31"/>
      <c r="AB69" s="31"/>
      <c r="AC69" s="31"/>
    </row>
    <row r="70" spans="1:29" hidden="1" x14ac:dyDescent="0.25">
      <c r="A70" s="34">
        <v>68</v>
      </c>
      <c r="B70" s="39" t="s">
        <v>70</v>
      </c>
      <c r="C70" s="40" t="s">
        <v>172</v>
      </c>
      <c r="D70" s="38" t="s">
        <v>183</v>
      </c>
      <c r="E70" s="36">
        <v>6000000</v>
      </c>
      <c r="F70" s="36">
        <v>0</v>
      </c>
      <c r="G70" s="51">
        <f t="shared" si="1"/>
        <v>6000000</v>
      </c>
      <c r="H70" s="52">
        <v>1</v>
      </c>
      <c r="W70" s="31"/>
      <c r="X70" s="31"/>
      <c r="Y70" s="31"/>
      <c r="Z70" s="31"/>
      <c r="AA70" s="31"/>
      <c r="AB70" s="31"/>
      <c r="AC70" s="31"/>
    </row>
    <row r="71" spans="1:29" ht="32.1" hidden="1" customHeight="1" x14ac:dyDescent="0.25">
      <c r="A71" s="34">
        <v>69</v>
      </c>
      <c r="B71" s="39" t="s">
        <v>70</v>
      </c>
      <c r="C71" s="40" t="s">
        <v>134</v>
      </c>
      <c r="D71" s="38" t="s">
        <v>183</v>
      </c>
      <c r="E71" s="36">
        <v>500000</v>
      </c>
      <c r="F71" s="36">
        <v>0</v>
      </c>
      <c r="G71" s="51">
        <f t="shared" si="1"/>
        <v>500000</v>
      </c>
      <c r="H71" s="52">
        <v>1</v>
      </c>
      <c r="W71" s="31"/>
      <c r="X71" s="31"/>
      <c r="Y71" s="31"/>
      <c r="Z71" s="31"/>
      <c r="AA71" s="31"/>
      <c r="AB71" s="31"/>
      <c r="AC71" s="31"/>
    </row>
    <row r="72" spans="1:29" ht="30" x14ac:dyDescent="0.25">
      <c r="A72" s="34">
        <v>70</v>
      </c>
      <c r="B72" s="39" t="s">
        <v>107</v>
      </c>
      <c r="C72" s="40" t="s">
        <v>173</v>
      </c>
      <c r="D72" s="38" t="s">
        <v>183</v>
      </c>
      <c r="E72" s="41">
        <v>69440</v>
      </c>
      <c r="F72" s="41">
        <v>58528.576000000001</v>
      </c>
      <c r="G72" s="53">
        <f t="shared" si="1"/>
        <v>10911.423999999999</v>
      </c>
      <c r="H72" s="52">
        <v>0.15709999999999999</v>
      </c>
      <c r="W72" s="31"/>
      <c r="X72" s="31"/>
      <c r="Y72" s="31"/>
      <c r="Z72" s="31"/>
      <c r="AA72" s="31"/>
      <c r="AB72" s="31"/>
      <c r="AC72" s="31"/>
    </row>
    <row r="73" spans="1:29" s="30" customFormat="1" hidden="1" x14ac:dyDescent="0.25">
      <c r="A73" s="34">
        <v>71</v>
      </c>
      <c r="B73" s="39" t="s">
        <v>70</v>
      </c>
      <c r="C73" s="40" t="s">
        <v>174</v>
      </c>
      <c r="D73" s="38" t="s">
        <v>65</v>
      </c>
      <c r="E73" s="36">
        <v>9000000</v>
      </c>
      <c r="F73" s="36">
        <v>0</v>
      </c>
      <c r="G73" s="51">
        <f t="shared" si="1"/>
        <v>9000000</v>
      </c>
      <c r="H73" s="52">
        <v>1</v>
      </c>
    </row>
    <row r="74" spans="1:29" s="30" customFormat="1" ht="30" x14ac:dyDescent="0.25">
      <c r="A74" s="34">
        <v>72</v>
      </c>
      <c r="B74" s="39" t="s">
        <v>108</v>
      </c>
      <c r="C74" s="40" t="s">
        <v>175</v>
      </c>
      <c r="D74" s="38" t="s">
        <v>181</v>
      </c>
      <c r="E74" s="41">
        <v>62632</v>
      </c>
      <c r="F74" s="41">
        <v>60108.203000000001</v>
      </c>
      <c r="G74" s="53">
        <f t="shared" si="1"/>
        <v>2523.7969999999987</v>
      </c>
      <c r="H74" s="52">
        <v>4.0300000000000002E-2</v>
      </c>
    </row>
    <row r="75" spans="1:29" s="30" customFormat="1" hidden="1" x14ac:dyDescent="0.25">
      <c r="A75" s="34">
        <v>73</v>
      </c>
      <c r="B75" s="39" t="s">
        <v>70</v>
      </c>
      <c r="C75" s="40" t="s">
        <v>176</v>
      </c>
      <c r="D75" s="38" t="s">
        <v>65</v>
      </c>
      <c r="E75" s="36">
        <v>7000000</v>
      </c>
      <c r="F75" s="36">
        <v>0</v>
      </c>
      <c r="G75" s="51">
        <f t="shared" si="1"/>
        <v>7000000</v>
      </c>
      <c r="H75" s="52">
        <v>1</v>
      </c>
    </row>
    <row r="76" spans="1:29" s="30" customFormat="1" hidden="1" x14ac:dyDescent="0.25">
      <c r="A76" s="34">
        <v>74</v>
      </c>
      <c r="B76" s="39" t="s">
        <v>70</v>
      </c>
      <c r="C76" s="40" t="s">
        <v>177</v>
      </c>
      <c r="D76" s="38" t="s">
        <v>65</v>
      </c>
      <c r="E76" s="36">
        <v>8000000</v>
      </c>
      <c r="F76" s="36">
        <v>0</v>
      </c>
      <c r="G76" s="51">
        <f t="shared" si="1"/>
        <v>8000000</v>
      </c>
      <c r="H76" s="52">
        <v>1</v>
      </c>
    </row>
    <row r="77" spans="1:29" s="30" customFormat="1" hidden="1" x14ac:dyDescent="0.25">
      <c r="A77" s="34">
        <v>75</v>
      </c>
      <c r="B77" s="39" t="s">
        <v>70</v>
      </c>
      <c r="C77" s="40" t="s">
        <v>178</v>
      </c>
      <c r="D77" s="38" t="s">
        <v>65</v>
      </c>
      <c r="E77" s="36">
        <v>8000000</v>
      </c>
      <c r="F77" s="36">
        <v>0</v>
      </c>
      <c r="G77" s="51">
        <f t="shared" si="1"/>
        <v>8000000</v>
      </c>
      <c r="H77" s="52">
        <v>1</v>
      </c>
    </row>
    <row r="78" spans="1:29" s="30" customFormat="1" x14ac:dyDescent="0.25">
      <c r="A78" s="34">
        <v>76</v>
      </c>
      <c r="B78" s="39" t="s">
        <v>109</v>
      </c>
      <c r="C78" s="40" t="s">
        <v>179</v>
      </c>
      <c r="D78" s="38" t="s">
        <v>183</v>
      </c>
      <c r="E78" s="41">
        <v>105000</v>
      </c>
      <c r="F78" s="41">
        <v>58485</v>
      </c>
      <c r="G78" s="53">
        <f t="shared" si="1"/>
        <v>46515</v>
      </c>
      <c r="H78" s="52">
        <v>0.443</v>
      </c>
    </row>
    <row r="79" spans="1:29" s="30" customFormat="1" x14ac:dyDescent="0.25">
      <c r="C79" s="33"/>
      <c r="E79" s="33"/>
      <c r="F79" s="33"/>
      <c r="G79" s="33"/>
      <c r="H79" s="33"/>
    </row>
    <row r="80" spans="1:29" s="30" customFormat="1" x14ac:dyDescent="0.25">
      <c r="C80" s="33"/>
      <c r="E80" s="33"/>
      <c r="F80" s="33"/>
      <c r="G80" s="33"/>
      <c r="H80" s="33"/>
    </row>
    <row r="81" spans="3:8" s="30" customFormat="1" x14ac:dyDescent="0.25">
      <c r="C81" s="33"/>
      <c r="E81" s="33"/>
      <c r="F81" s="33"/>
      <c r="G81" s="33"/>
      <c r="H81" s="33"/>
    </row>
    <row r="82" spans="3:8" s="30" customFormat="1" x14ac:dyDescent="0.25">
      <c r="C82" s="33"/>
      <c r="E82" s="33"/>
      <c r="F82" s="33"/>
      <c r="G82" s="33"/>
      <c r="H82" s="33"/>
    </row>
    <row r="83" spans="3:8" s="30" customFormat="1" x14ac:dyDescent="0.25">
      <c r="C83" s="33"/>
      <c r="E83" s="33"/>
      <c r="F83" s="33"/>
      <c r="G83" s="33"/>
      <c r="H83" s="33"/>
    </row>
    <row r="84" spans="3:8" s="30" customFormat="1" x14ac:dyDescent="0.25">
      <c r="C84" s="33"/>
      <c r="E84" s="33"/>
      <c r="F84" s="33"/>
      <c r="G84" s="33"/>
      <c r="H84" s="33"/>
    </row>
    <row r="85" spans="3:8" s="30" customFormat="1" x14ac:dyDescent="0.25">
      <c r="C85" s="33"/>
      <c r="E85" s="33"/>
      <c r="F85" s="33"/>
      <c r="G85" s="33"/>
      <c r="H85" s="33"/>
    </row>
    <row r="86" spans="3:8" s="30" customFormat="1" x14ac:dyDescent="0.25">
      <c r="C86" s="33"/>
      <c r="E86" s="33"/>
      <c r="F86" s="33"/>
      <c r="G86" s="33"/>
      <c r="H86" s="33"/>
    </row>
    <row r="87" spans="3:8" s="30" customFormat="1" x14ac:dyDescent="0.25">
      <c r="C87" s="33"/>
      <c r="E87" s="33"/>
      <c r="F87" s="33"/>
      <c r="G87" s="33"/>
      <c r="H87" s="33"/>
    </row>
    <row r="88" spans="3:8" s="30" customFormat="1" x14ac:dyDescent="0.25">
      <c r="C88" s="33"/>
      <c r="E88" s="33"/>
      <c r="F88" s="33"/>
      <c r="G88" s="33"/>
      <c r="H88" s="33"/>
    </row>
    <row r="89" spans="3:8" s="30" customFormat="1" x14ac:dyDescent="0.25">
      <c r="C89" s="33"/>
      <c r="E89" s="33"/>
      <c r="F89" s="33"/>
      <c r="G89" s="33"/>
      <c r="H89" s="33"/>
    </row>
    <row r="90" spans="3:8" s="30" customFormat="1" x14ac:dyDescent="0.25">
      <c r="C90" s="33"/>
      <c r="E90" s="33"/>
      <c r="F90" s="33"/>
      <c r="G90" s="33"/>
      <c r="H90" s="33"/>
    </row>
    <row r="91" spans="3:8" s="30" customFormat="1" x14ac:dyDescent="0.25">
      <c r="C91" s="33"/>
      <c r="E91" s="33"/>
      <c r="F91" s="33"/>
      <c r="G91" s="33"/>
      <c r="H91" s="33"/>
    </row>
    <row r="92" spans="3:8" s="30" customFormat="1" x14ac:dyDescent="0.25">
      <c r="C92" s="33"/>
      <c r="E92" s="33"/>
      <c r="F92" s="33"/>
      <c r="G92" s="33"/>
      <c r="H92" s="33"/>
    </row>
    <row r="93" spans="3:8" s="30" customFormat="1" x14ac:dyDescent="0.25">
      <c r="C93" s="33"/>
      <c r="E93" s="33"/>
      <c r="F93" s="33"/>
      <c r="G93" s="33"/>
      <c r="H93" s="33"/>
    </row>
    <row r="94" spans="3:8" s="30" customFormat="1" x14ac:dyDescent="0.25">
      <c r="C94" s="33"/>
      <c r="E94" s="33"/>
      <c r="F94" s="33"/>
      <c r="G94" s="33"/>
      <c r="H94" s="33"/>
    </row>
    <row r="95" spans="3:8" s="30" customFormat="1" x14ac:dyDescent="0.25">
      <c r="C95" s="33"/>
      <c r="E95" s="33"/>
      <c r="F95" s="33"/>
      <c r="G95" s="33"/>
      <c r="H95" s="33"/>
    </row>
    <row r="96" spans="3:8" s="30" customFormat="1" x14ac:dyDescent="0.25">
      <c r="C96" s="33"/>
      <c r="E96" s="33"/>
      <c r="F96" s="33"/>
      <c r="G96" s="33"/>
      <c r="H96" s="33"/>
    </row>
    <row r="97" spans="3:8" s="30" customFormat="1" x14ac:dyDescent="0.25">
      <c r="C97" s="33"/>
      <c r="E97" s="33"/>
      <c r="F97" s="33"/>
      <c r="G97" s="33"/>
      <c r="H97" s="33"/>
    </row>
    <row r="98" spans="3:8" s="30" customFormat="1" x14ac:dyDescent="0.25">
      <c r="C98" s="33"/>
      <c r="E98" s="33"/>
      <c r="F98" s="33"/>
      <c r="G98" s="33"/>
      <c r="H98" s="33"/>
    </row>
    <row r="99" spans="3:8" s="30" customFormat="1" x14ac:dyDescent="0.25">
      <c r="C99" s="33"/>
      <c r="E99" s="33"/>
      <c r="F99" s="33"/>
      <c r="G99" s="33"/>
      <c r="H99" s="33"/>
    </row>
    <row r="100" spans="3:8" s="30" customFormat="1" x14ac:dyDescent="0.25">
      <c r="C100" s="33"/>
      <c r="E100" s="33"/>
      <c r="F100" s="33"/>
      <c r="G100" s="33"/>
      <c r="H100" s="33"/>
    </row>
    <row r="101" spans="3:8" s="30" customFormat="1" x14ac:dyDescent="0.25">
      <c r="C101" s="33"/>
      <c r="E101" s="33"/>
      <c r="F101" s="33"/>
      <c r="G101" s="33"/>
      <c r="H101" s="33"/>
    </row>
    <row r="102" spans="3:8" s="30" customFormat="1" x14ac:dyDescent="0.25">
      <c r="C102" s="33"/>
      <c r="E102" s="33"/>
      <c r="F102" s="33"/>
      <c r="G102" s="33"/>
      <c r="H102" s="33"/>
    </row>
    <row r="103" spans="3:8" s="30" customFormat="1" x14ac:dyDescent="0.25">
      <c r="C103" s="33"/>
      <c r="E103" s="33"/>
      <c r="F103" s="33"/>
      <c r="G103" s="33"/>
      <c r="H103" s="33"/>
    </row>
    <row r="104" spans="3:8" s="30" customFormat="1" x14ac:dyDescent="0.25">
      <c r="C104" s="33"/>
      <c r="E104" s="33"/>
      <c r="F104" s="33"/>
      <c r="G104" s="33"/>
      <c r="H104" s="33"/>
    </row>
    <row r="105" spans="3:8" s="30" customFormat="1" x14ac:dyDescent="0.25">
      <c r="C105" s="33"/>
      <c r="E105" s="33"/>
      <c r="F105" s="33"/>
      <c r="G105" s="33"/>
      <c r="H105" s="33"/>
    </row>
    <row r="106" spans="3:8" s="30" customFormat="1" x14ac:dyDescent="0.25">
      <c r="C106" s="33"/>
      <c r="E106" s="33"/>
      <c r="F106" s="33"/>
      <c r="G106" s="33"/>
      <c r="H106" s="33"/>
    </row>
    <row r="107" spans="3:8" s="30" customFormat="1" x14ac:dyDescent="0.25">
      <c r="C107" s="33"/>
      <c r="E107" s="33"/>
      <c r="F107" s="33"/>
      <c r="G107" s="33"/>
      <c r="H107" s="33"/>
    </row>
    <row r="108" spans="3:8" s="30" customFormat="1" x14ac:dyDescent="0.25">
      <c r="C108" s="33"/>
      <c r="E108" s="33"/>
      <c r="F108" s="33"/>
      <c r="G108" s="33"/>
      <c r="H108" s="33"/>
    </row>
    <row r="109" spans="3:8" s="30" customFormat="1" x14ac:dyDescent="0.25">
      <c r="C109" s="33"/>
      <c r="E109" s="33"/>
      <c r="F109" s="33"/>
      <c r="G109" s="33"/>
      <c r="H109" s="33"/>
    </row>
    <row r="110" spans="3:8" s="30" customFormat="1" x14ac:dyDescent="0.25">
      <c r="C110" s="33"/>
      <c r="E110" s="33"/>
      <c r="F110" s="33"/>
      <c r="G110" s="33"/>
      <c r="H110" s="33"/>
    </row>
    <row r="111" spans="3:8" s="30" customFormat="1" x14ac:dyDescent="0.25">
      <c r="C111" s="33"/>
      <c r="E111" s="33"/>
      <c r="F111" s="33"/>
      <c r="G111" s="33"/>
      <c r="H111" s="33"/>
    </row>
    <row r="112" spans="3:8" s="30" customFormat="1" x14ac:dyDescent="0.25">
      <c r="C112" s="33"/>
      <c r="E112" s="33"/>
      <c r="F112" s="33"/>
      <c r="G112" s="33"/>
      <c r="H112" s="33"/>
    </row>
    <row r="113" spans="3:8" s="30" customFormat="1" x14ac:dyDescent="0.25">
      <c r="C113" s="33"/>
      <c r="E113" s="33"/>
      <c r="F113" s="33"/>
      <c r="G113" s="33"/>
      <c r="H113" s="33"/>
    </row>
    <row r="114" spans="3:8" s="30" customFormat="1" x14ac:dyDescent="0.25">
      <c r="C114" s="33"/>
      <c r="E114" s="33"/>
      <c r="F114" s="33"/>
      <c r="G114" s="33"/>
      <c r="H114" s="33"/>
    </row>
    <row r="115" spans="3:8" s="30" customFormat="1" x14ac:dyDescent="0.25">
      <c r="C115" s="33"/>
      <c r="E115" s="33"/>
      <c r="F115" s="33"/>
      <c r="G115" s="33"/>
      <c r="H115" s="33"/>
    </row>
    <row r="116" spans="3:8" s="30" customFormat="1" x14ac:dyDescent="0.25">
      <c r="C116" s="33"/>
      <c r="E116" s="33"/>
      <c r="F116" s="33"/>
      <c r="G116" s="33"/>
      <c r="H116" s="33"/>
    </row>
    <row r="117" spans="3:8" s="30" customFormat="1" x14ac:dyDescent="0.25">
      <c r="C117" s="33"/>
      <c r="E117" s="33"/>
      <c r="F117" s="33"/>
      <c r="G117" s="33"/>
      <c r="H117" s="33"/>
    </row>
    <row r="118" spans="3:8" s="30" customFormat="1" x14ac:dyDescent="0.25">
      <c r="C118" s="33"/>
      <c r="E118" s="33"/>
      <c r="F118" s="33"/>
      <c r="G118" s="33"/>
      <c r="H118" s="33"/>
    </row>
    <row r="119" spans="3:8" s="30" customFormat="1" x14ac:dyDescent="0.25">
      <c r="C119" s="33"/>
      <c r="E119" s="33"/>
      <c r="F119" s="33"/>
      <c r="G119" s="33"/>
      <c r="H119" s="33"/>
    </row>
    <row r="120" spans="3:8" s="30" customFormat="1" x14ac:dyDescent="0.25">
      <c r="C120" s="33"/>
      <c r="E120" s="33"/>
      <c r="F120" s="33"/>
      <c r="G120" s="33"/>
      <c r="H120" s="33"/>
    </row>
    <row r="121" spans="3:8" s="30" customFormat="1" x14ac:dyDescent="0.25">
      <c r="C121" s="33"/>
      <c r="E121" s="33"/>
      <c r="F121" s="33"/>
      <c r="G121" s="33"/>
      <c r="H121" s="33"/>
    </row>
    <row r="122" spans="3:8" s="30" customFormat="1" x14ac:dyDescent="0.25">
      <c r="C122" s="33"/>
      <c r="E122" s="33"/>
      <c r="F122" s="33"/>
      <c r="G122" s="33"/>
      <c r="H122" s="33"/>
    </row>
    <row r="123" spans="3:8" s="30" customFormat="1" x14ac:dyDescent="0.25">
      <c r="C123" s="33"/>
      <c r="E123" s="33"/>
      <c r="F123" s="33"/>
      <c r="G123" s="33"/>
      <c r="H123" s="33"/>
    </row>
    <row r="124" spans="3:8" s="30" customFormat="1" x14ac:dyDescent="0.25">
      <c r="C124" s="33"/>
      <c r="E124" s="33"/>
      <c r="F124" s="33"/>
      <c r="G124" s="33"/>
      <c r="H124" s="33"/>
    </row>
    <row r="125" spans="3:8" s="30" customFormat="1" x14ac:dyDescent="0.25">
      <c r="C125" s="33"/>
      <c r="E125" s="33"/>
      <c r="F125" s="33"/>
      <c r="G125" s="33"/>
      <c r="H125" s="33"/>
    </row>
    <row r="126" spans="3:8" s="30" customFormat="1" x14ac:dyDescent="0.25">
      <c r="C126" s="33"/>
      <c r="E126" s="33"/>
      <c r="F126" s="33"/>
      <c r="G126" s="33"/>
      <c r="H126" s="33"/>
    </row>
    <row r="127" spans="3:8" s="30" customFormat="1" x14ac:dyDescent="0.25">
      <c r="C127" s="33"/>
      <c r="E127" s="33"/>
      <c r="F127" s="33"/>
      <c r="G127" s="33"/>
      <c r="H127" s="33"/>
    </row>
    <row r="128" spans="3:8" s="30" customFormat="1" x14ac:dyDescent="0.25">
      <c r="C128" s="33"/>
      <c r="E128" s="33"/>
      <c r="F128" s="33"/>
      <c r="G128" s="33"/>
      <c r="H128" s="33"/>
    </row>
    <row r="129" spans="3:8" s="30" customFormat="1" x14ac:dyDescent="0.25">
      <c r="C129" s="33"/>
      <c r="E129" s="33"/>
      <c r="F129" s="33"/>
      <c r="G129" s="33"/>
      <c r="H129" s="33"/>
    </row>
    <row r="130" spans="3:8" s="30" customFormat="1" x14ac:dyDescent="0.25">
      <c r="C130" s="33"/>
      <c r="E130" s="33"/>
      <c r="F130" s="33"/>
      <c r="G130" s="33"/>
      <c r="H130" s="33"/>
    </row>
    <row r="131" spans="3:8" s="30" customFormat="1" x14ac:dyDescent="0.25">
      <c r="C131" s="33"/>
      <c r="E131" s="33"/>
      <c r="F131" s="33"/>
      <c r="G131" s="33"/>
      <c r="H131" s="33"/>
    </row>
    <row r="132" spans="3:8" s="30" customFormat="1" x14ac:dyDescent="0.25">
      <c r="C132" s="33"/>
      <c r="E132" s="33"/>
      <c r="F132" s="33"/>
      <c r="G132" s="33"/>
      <c r="H132" s="33"/>
    </row>
    <row r="133" spans="3:8" s="30" customFormat="1" x14ac:dyDescent="0.25">
      <c r="C133" s="33"/>
      <c r="E133" s="33"/>
      <c r="F133" s="33"/>
      <c r="G133" s="33"/>
      <c r="H133" s="33"/>
    </row>
    <row r="134" spans="3:8" s="30" customFormat="1" x14ac:dyDescent="0.25">
      <c r="C134" s="33"/>
      <c r="E134" s="33"/>
      <c r="F134" s="33"/>
      <c r="G134" s="33"/>
      <c r="H134" s="33"/>
    </row>
    <row r="135" spans="3:8" s="30" customFormat="1" x14ac:dyDescent="0.25">
      <c r="C135" s="33"/>
      <c r="E135" s="33"/>
      <c r="F135" s="33"/>
      <c r="G135" s="33"/>
      <c r="H135" s="33"/>
    </row>
    <row r="136" spans="3:8" s="30" customFormat="1" x14ac:dyDescent="0.25">
      <c r="C136" s="33"/>
      <c r="E136" s="33"/>
      <c r="F136" s="33"/>
      <c r="G136" s="33"/>
      <c r="H136" s="33"/>
    </row>
    <row r="137" spans="3:8" s="30" customFormat="1" x14ac:dyDescent="0.25">
      <c r="C137" s="33"/>
      <c r="E137" s="33"/>
      <c r="F137" s="33"/>
      <c r="G137" s="33"/>
      <c r="H137" s="33"/>
    </row>
    <row r="138" spans="3:8" s="30" customFormat="1" x14ac:dyDescent="0.25">
      <c r="C138" s="33"/>
      <c r="E138" s="33"/>
      <c r="F138" s="33"/>
      <c r="G138" s="33"/>
      <c r="H138" s="33"/>
    </row>
    <row r="139" spans="3:8" s="30" customFormat="1" x14ac:dyDescent="0.25">
      <c r="C139" s="33"/>
      <c r="E139" s="33"/>
      <c r="F139" s="33"/>
      <c r="G139" s="33"/>
      <c r="H139" s="33"/>
    </row>
    <row r="140" spans="3:8" s="30" customFormat="1" x14ac:dyDescent="0.25">
      <c r="C140" s="33"/>
      <c r="E140" s="33"/>
      <c r="F140" s="33"/>
      <c r="G140" s="33"/>
      <c r="H140" s="33"/>
    </row>
    <row r="141" spans="3:8" s="30" customFormat="1" x14ac:dyDescent="0.25">
      <c r="C141" s="33"/>
      <c r="E141" s="33"/>
      <c r="F141" s="33"/>
      <c r="G141" s="33"/>
      <c r="H141" s="33"/>
    </row>
    <row r="142" spans="3:8" s="30" customFormat="1" x14ac:dyDescent="0.25">
      <c r="C142" s="33"/>
      <c r="E142" s="33"/>
      <c r="F142" s="33"/>
      <c r="G142" s="33"/>
      <c r="H142" s="33"/>
    </row>
    <row r="143" spans="3:8" s="30" customFormat="1" x14ac:dyDescent="0.25">
      <c r="C143" s="33"/>
      <c r="E143" s="33"/>
      <c r="F143" s="33"/>
      <c r="G143" s="33"/>
      <c r="H143" s="33"/>
    </row>
    <row r="144" spans="3:8" s="30" customFormat="1" x14ac:dyDescent="0.25">
      <c r="C144" s="33"/>
      <c r="E144" s="33"/>
      <c r="F144" s="33"/>
      <c r="G144" s="33"/>
      <c r="H144" s="33"/>
    </row>
    <row r="145" spans="3:8" s="30" customFormat="1" x14ac:dyDescent="0.25">
      <c r="C145" s="33"/>
      <c r="E145" s="33"/>
      <c r="F145" s="33"/>
      <c r="G145" s="33"/>
      <c r="H145" s="33"/>
    </row>
    <row r="146" spans="3:8" s="30" customFormat="1" x14ac:dyDescent="0.25">
      <c r="C146" s="33"/>
      <c r="E146" s="33"/>
      <c r="F146" s="33"/>
      <c r="G146" s="33"/>
      <c r="H146" s="33"/>
    </row>
    <row r="147" spans="3:8" s="30" customFormat="1" x14ac:dyDescent="0.25">
      <c r="C147" s="33"/>
      <c r="E147" s="33"/>
      <c r="F147" s="33"/>
      <c r="G147" s="33"/>
      <c r="H147" s="33"/>
    </row>
    <row r="148" spans="3:8" s="30" customFormat="1" x14ac:dyDescent="0.25">
      <c r="C148" s="33"/>
      <c r="E148" s="33"/>
      <c r="F148" s="33"/>
      <c r="G148" s="33"/>
      <c r="H148" s="33"/>
    </row>
    <row r="149" spans="3:8" s="30" customFormat="1" x14ac:dyDescent="0.25">
      <c r="C149" s="33"/>
      <c r="E149" s="33"/>
      <c r="F149" s="33"/>
      <c r="G149" s="33"/>
      <c r="H149" s="33"/>
    </row>
    <row r="150" spans="3:8" s="30" customFormat="1" x14ac:dyDescent="0.25">
      <c r="C150" s="33"/>
      <c r="E150" s="33"/>
      <c r="F150" s="33"/>
      <c r="G150" s="33"/>
      <c r="H150" s="33"/>
    </row>
  </sheetData>
  <autoFilter ref="A2:H78" xr:uid="{788A2ECC-B9BE-4F12-BBEF-28FFDE64F31F}">
    <filterColumn colId="2">
      <filters>
        <filter val="1.1.1.a DTI (1) Tarjeta Armada para Central Alcatel-Lucent 30 compresores"/>
        <filter val="1.2.1.b.a. UCO (1) Licencias Adobe Creative Cloud for desktop"/>
        <filter val="1.2.1.b.e  DT (3) Alquiler software GStarCAD"/>
        <filter val="1.2.1.b.g. DT (12) Tablet con conectividad a Internet SO Windows Office 365"/>
        <filter val="1.2.1.b.h. DTI (1) Compra Nueva Microsoft SQLSvrStd SA OLP NL Gov 3 años - Para Orion"/>
        <filter val="1.2.1.b.l. DTI (26) Renovación de Garantia de equipos portatiles"/>
        <filter val="1.2.1.b.m. DTI (1)  Licencia de software de Oracle Forms/Reports"/>
        <filter val="1.2.1.b.n. UCO (1) Licencias Adobe Creative Cloud for desktop"/>
        <filter val="1.2.1.b.ñ. DTI (1)  Licencia de software de Oracle Forms/Reports"/>
        <filter val="1.2.1.b.o. DTI (1)   Licencias de software de TOAD"/>
        <filter val="1.2.1.b.p. DTI (1)  Licencias de software de TOAD"/>
        <filter val="1.2.1.b.q. DAC (2) Licencias para desempacar archivos"/>
        <filter val="1.2.1.b.r.  DAC (1) Servicios Telemáticos - Constulta Datos INTERDATA"/>
        <filter val="1.2.1.b.s.  OC (1) MS Project"/>
        <filter val="1.2.1.b.t. DTI (1)  Suscripción de Licencias RainBow Enterprase(central Alcatel)"/>
        <filter val="1.3.1.a. UCO (50) Soporte Página Web Institucional"/>
        <filter val="1.3.1.b. UCO (1) Diseño e implantación de una plantilla especial  Memoria 2022"/>
        <filter val="1.3.1.c. UCO (1) Suscripción en la nube del servicio de streaming (transmisión)"/>
        <filter val="1.3.1.f. DAM (200) Soporte y Asistencia Técnica WIZDOM"/>
        <filter val="1.3.1.g.DAM (1) Licenciamiento de herramienta  WIZDOM"/>
        <filter val="1.3.1.h. DFV (50)  Sistema Infosig - Nuevas Funcionalidades"/>
        <filter val="1.3.1.k. DTI (1) Garantía y Soporte Central Telefónica Alcatel"/>
        <filter val="1.3.1.l. DTI (1) Aire Acondicionado Data Mate 3 Ton"/>
        <filter val="1.3.1.o. DTI Soporte Base de Datos Oracle"/>
        <filter val="1.3.2.a. DTI (1) Control de Acceso Automático a Áreas Restringidas - Contrato Soporte - Mantenimiento preventivo semestral de equipos de control de Acceso"/>
        <filter val="1.4.1.a.a. DTI (1) Herramienta Aranda de Mesa de Servicio"/>
        <filter val="1.4.1.a.c.  DTI (1) Alineamiento de mesa de servicio con COBIT 5"/>
        <filter val="1.4.1.a.f. DTI (1) Oracle RDMS Estándar Edición (Procesador)"/>
        <filter val="1.4.1.a.g. DTI (1)Oracle WebLogic Suite Un Procesador"/>
        <filter val="1.4.1.a.h. DTI (1) Oracle RDMS  Estándar Edición NUPS"/>
        <filter val="1.4.1.a.i. DTI (1) Oracle WebLogic Suite NUPS"/>
        <filter val="1.4.1.a.k. DTI (1) Oracle Internet Developer Suite"/>
        <filter val="1.4.1.a.l. DTI (1) Oracle RDMS  Estándar Edición NUPS"/>
        <filter val="1.4.1.a.m. DAC (1) Aplicom Laserfiche - Licenciamiento"/>
        <filter val="1.4.1.a.o. DTI (210) Symantec EndPoint Protection"/>
        <filter val="1.4.1.c. AI (9)Acrobat Pro DC for teams"/>
        <filter val="1.4.1.e. UR (1)Mantenimiento de Herramienta  DELPHOS"/>
        <filter val="1.4.1.m. DAM (1) Herramienta Vision2022 Web"/>
        <filter val="1.4.1.ñ. DTI (10) Microsoft Windows Server Datacenter Edition (WinSvrDCCore SA OLV 16Lic D 3Y AqY1 AP CoreLic)"/>
        <filter val="1.4.1.t. DTI (1) Quest Performance Advisories for Oracle"/>
        <filter val="1.4.1.v. DTI (1) Quest Performance Analysis for Oracle"/>
        <filter val="1.4.1.w. DTI (1) Quest Toad Data Modeler"/>
        <filter val="1.4.1.x. DTI (1) Quest Toad for Oracle Xpert DBA Module"/>
        <filter val="1.4.1.y. DTI (1) Quest QCO Spotlight on Oracle"/>
        <filter val="1.4.1.z. DTI (1) Quest Toad for Oracle Xpert"/>
        <filter val="2.1.1.a. Apoyo en la Implementación del Acuerdo SUGEF 14-17"/>
        <filter val="3.1.1.e DT (1) Ajustes sobre el Portal Web del BANHVI (Hermes), para la Visualización de los Proyectos fiscalizados por el DT a través del LASERFICHE"/>
        <filter val="3.1.1.f. DTI (1) Pago para la empresa Aplicom que fue contratada para el desarrollo del Expediente Electrónico Fase II"/>
        <filter val="3.4.1.a. DTI (160)  Servicio en la Nube - Office 365 E3 - 160 licencias - Anual - Contrato a 3 años"/>
        <filter val="4.1.a  DTI (1)  Autenticación de Usuarios"/>
        <filter val="4.2.b. DTI (1)  Visualizador Vulnerabilidades en el trafico de la red"/>
      </filters>
    </filterColumn>
  </autoFilter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84429-C305-4B7A-90F4-BFC675E75589}">
  <dimension ref="A1:AR162"/>
  <sheetViews>
    <sheetView workbookViewId="0">
      <selection activeCell="A3" sqref="A3"/>
    </sheetView>
  </sheetViews>
  <sheetFormatPr baseColWidth="10" defaultRowHeight="15" x14ac:dyDescent="0.25"/>
  <cols>
    <col min="1" max="1" width="29.85546875" style="1" customWidth="1"/>
    <col min="2" max="2" width="71.85546875" style="1" customWidth="1"/>
    <col min="3" max="3" width="22" customWidth="1"/>
    <col min="4" max="4" width="36.140625" customWidth="1"/>
    <col min="5" max="44" width="11.42578125" style="54"/>
  </cols>
  <sheetData>
    <row r="1" spans="1:4" ht="31.5" x14ac:dyDescent="0.25">
      <c r="A1" s="7" t="s">
        <v>11</v>
      </c>
      <c r="B1" s="7" t="s">
        <v>12</v>
      </c>
      <c r="C1" s="7" t="s">
        <v>13</v>
      </c>
      <c r="D1" s="7" t="s">
        <v>51</v>
      </c>
    </row>
    <row r="2" spans="1:4" x14ac:dyDescent="0.25">
      <c r="A2" s="2" t="s">
        <v>71</v>
      </c>
      <c r="B2" s="35" t="s">
        <v>110</v>
      </c>
      <c r="C2" s="41">
        <v>18102.599999999999</v>
      </c>
      <c r="D2" s="38" t="s">
        <v>395</v>
      </c>
    </row>
    <row r="3" spans="1:4" x14ac:dyDescent="0.25">
      <c r="A3" s="2" t="s">
        <v>72</v>
      </c>
      <c r="B3" s="35" t="s">
        <v>111</v>
      </c>
      <c r="C3" s="41">
        <v>2486</v>
      </c>
      <c r="D3" s="38" t="s">
        <v>396</v>
      </c>
    </row>
    <row r="4" spans="1:4" ht="30" x14ac:dyDescent="0.25">
      <c r="A4" s="2" t="s">
        <v>70</v>
      </c>
      <c r="B4" s="35" t="s">
        <v>112</v>
      </c>
      <c r="C4" s="36">
        <v>0</v>
      </c>
      <c r="D4" s="38" t="s">
        <v>397</v>
      </c>
    </row>
    <row r="5" spans="1:4" x14ac:dyDescent="0.25">
      <c r="A5" s="2" t="s">
        <v>73</v>
      </c>
      <c r="B5" s="35" t="s">
        <v>113</v>
      </c>
      <c r="C5" s="42">
        <v>2825</v>
      </c>
      <c r="D5" s="38" t="s">
        <v>398</v>
      </c>
    </row>
    <row r="6" spans="1:4" x14ac:dyDescent="0.25">
      <c r="A6" s="2" t="s">
        <v>74</v>
      </c>
      <c r="B6" s="35" t="s">
        <v>114</v>
      </c>
      <c r="C6" s="42">
        <v>3318.1770000000001</v>
      </c>
      <c r="D6" s="38" t="s">
        <v>399</v>
      </c>
    </row>
    <row r="7" spans="1:4" x14ac:dyDescent="0.25">
      <c r="A7" s="2" t="s">
        <v>69</v>
      </c>
      <c r="B7" s="35" t="s">
        <v>115</v>
      </c>
      <c r="C7" s="42">
        <v>10254.75</v>
      </c>
      <c r="D7" s="38" t="s">
        <v>400</v>
      </c>
    </row>
    <row r="8" spans="1:4" x14ac:dyDescent="0.25">
      <c r="A8" s="2" t="s">
        <v>76</v>
      </c>
      <c r="B8" s="35" t="s">
        <v>116</v>
      </c>
      <c r="C8" s="36">
        <v>802526</v>
      </c>
      <c r="D8" s="38" t="s">
        <v>401</v>
      </c>
    </row>
    <row r="9" spans="1:4" x14ac:dyDescent="0.25">
      <c r="A9" s="2" t="s">
        <v>77</v>
      </c>
      <c r="B9" s="35" t="s">
        <v>117</v>
      </c>
      <c r="C9" s="42">
        <v>1083.499</v>
      </c>
      <c r="D9" s="38" t="s">
        <v>402</v>
      </c>
    </row>
    <row r="10" spans="1:4" ht="30" x14ac:dyDescent="0.25">
      <c r="A10" s="2" t="s">
        <v>70</v>
      </c>
      <c r="B10" s="35" t="s">
        <v>118</v>
      </c>
      <c r="C10" s="36">
        <v>0</v>
      </c>
      <c r="D10" s="38" t="s">
        <v>403</v>
      </c>
    </row>
    <row r="11" spans="1:4" ht="30" x14ac:dyDescent="0.25">
      <c r="A11" s="2" t="s">
        <v>70</v>
      </c>
      <c r="B11" s="35" t="s">
        <v>119</v>
      </c>
      <c r="C11" s="36">
        <v>0</v>
      </c>
      <c r="D11" s="38" t="s">
        <v>404</v>
      </c>
    </row>
    <row r="12" spans="1:4" ht="30" x14ac:dyDescent="0.25">
      <c r="A12" s="2" t="s">
        <v>70</v>
      </c>
      <c r="B12" s="35" t="s">
        <v>120</v>
      </c>
      <c r="C12" s="36">
        <v>0</v>
      </c>
      <c r="D12" s="38" t="s">
        <v>405</v>
      </c>
    </row>
    <row r="13" spans="1:4" ht="30" x14ac:dyDescent="0.25">
      <c r="A13" s="2" t="s">
        <v>70</v>
      </c>
      <c r="B13" s="35" t="s">
        <v>121</v>
      </c>
      <c r="C13" s="36">
        <v>0</v>
      </c>
      <c r="D13" s="38" t="s">
        <v>406</v>
      </c>
    </row>
    <row r="14" spans="1:4" ht="30" x14ac:dyDescent="0.25">
      <c r="A14" s="2" t="s">
        <v>70</v>
      </c>
      <c r="B14" s="35" t="s">
        <v>122</v>
      </c>
      <c r="C14" s="36">
        <v>0</v>
      </c>
      <c r="D14" s="38" t="s">
        <v>407</v>
      </c>
    </row>
    <row r="15" spans="1:4" ht="30" x14ac:dyDescent="0.25">
      <c r="A15" s="2" t="s">
        <v>70</v>
      </c>
      <c r="B15" s="35" t="s">
        <v>123</v>
      </c>
      <c r="C15" s="36">
        <v>0</v>
      </c>
      <c r="D15" s="38" t="s">
        <v>408</v>
      </c>
    </row>
    <row r="16" spans="1:4" ht="30" x14ac:dyDescent="0.25">
      <c r="A16" s="2" t="s">
        <v>70</v>
      </c>
      <c r="B16" s="35" t="s">
        <v>124</v>
      </c>
      <c r="C16" s="36">
        <v>0</v>
      </c>
      <c r="D16" s="38" t="s">
        <v>409</v>
      </c>
    </row>
    <row r="17" spans="1:4" x14ac:dyDescent="0.25">
      <c r="A17" s="2" t="s">
        <v>78</v>
      </c>
      <c r="B17" s="35" t="s">
        <v>125</v>
      </c>
      <c r="C17" s="41">
        <v>14301.28</v>
      </c>
      <c r="D17" s="38" t="s">
        <v>410</v>
      </c>
    </row>
    <row r="18" spans="1:4" ht="30" x14ac:dyDescent="0.25">
      <c r="A18" s="2" t="s">
        <v>70</v>
      </c>
      <c r="B18" s="35" t="s">
        <v>126</v>
      </c>
      <c r="C18" s="36">
        <v>0</v>
      </c>
      <c r="D18" s="38" t="s">
        <v>411</v>
      </c>
    </row>
    <row r="19" spans="1:4" x14ac:dyDescent="0.25">
      <c r="A19" s="2" t="s">
        <v>80</v>
      </c>
      <c r="B19" s="35" t="s">
        <v>128</v>
      </c>
      <c r="C19" s="42">
        <v>11187</v>
      </c>
      <c r="D19" s="38" t="s">
        <v>412</v>
      </c>
    </row>
    <row r="20" spans="1:4" ht="30" x14ac:dyDescent="0.25">
      <c r="A20" s="2" t="s">
        <v>70</v>
      </c>
      <c r="B20" s="35" t="s">
        <v>130</v>
      </c>
      <c r="C20" s="36">
        <v>0</v>
      </c>
      <c r="D20" s="38" t="s">
        <v>413</v>
      </c>
    </row>
    <row r="21" spans="1:4" x14ac:dyDescent="0.25">
      <c r="A21" s="2" t="s">
        <v>82</v>
      </c>
      <c r="B21" s="35" t="s">
        <v>131</v>
      </c>
      <c r="C21" s="41">
        <v>2522.951</v>
      </c>
      <c r="D21" s="38" t="s">
        <v>414</v>
      </c>
    </row>
    <row r="22" spans="1:4" x14ac:dyDescent="0.25">
      <c r="A22" s="2" t="s">
        <v>83</v>
      </c>
      <c r="B22" s="35" t="s">
        <v>132</v>
      </c>
      <c r="C22" s="41">
        <v>7000.0110000000004</v>
      </c>
      <c r="D22" s="38" t="s">
        <v>415</v>
      </c>
    </row>
    <row r="23" spans="1:4" x14ac:dyDescent="0.25">
      <c r="A23" s="2" t="s">
        <v>84</v>
      </c>
      <c r="B23" s="35" t="s">
        <v>133</v>
      </c>
      <c r="C23" s="42">
        <v>1356</v>
      </c>
      <c r="D23" s="38" t="s">
        <v>416</v>
      </c>
    </row>
    <row r="24" spans="1:4" ht="30" x14ac:dyDescent="0.25">
      <c r="A24" s="2" t="s">
        <v>87</v>
      </c>
      <c r="B24" s="35" t="s">
        <v>135</v>
      </c>
      <c r="C24" s="42">
        <v>9232.4959999999992</v>
      </c>
      <c r="D24" s="38" t="s">
        <v>417</v>
      </c>
    </row>
    <row r="25" spans="1:4" ht="45" x14ac:dyDescent="0.25">
      <c r="A25" s="2" t="s">
        <v>88</v>
      </c>
      <c r="B25" s="35" t="s">
        <v>136</v>
      </c>
      <c r="C25" s="41">
        <v>4339.2</v>
      </c>
      <c r="D25" s="38" t="s">
        <v>418</v>
      </c>
    </row>
    <row r="26" spans="1:4" x14ac:dyDescent="0.25">
      <c r="A26" s="2" t="s">
        <v>89</v>
      </c>
      <c r="B26" s="35" t="s">
        <v>137</v>
      </c>
      <c r="C26" s="41">
        <v>21577.191999999999</v>
      </c>
      <c r="D26" s="38" t="s">
        <v>419</v>
      </c>
    </row>
    <row r="27" spans="1:4" ht="30" x14ac:dyDescent="0.25">
      <c r="A27" s="2" t="s">
        <v>70</v>
      </c>
      <c r="B27" s="35" t="s">
        <v>138</v>
      </c>
      <c r="C27" s="36">
        <v>0</v>
      </c>
      <c r="D27" s="38" t="s">
        <v>420</v>
      </c>
    </row>
    <row r="28" spans="1:4" x14ac:dyDescent="0.25">
      <c r="A28" s="2" t="s">
        <v>91</v>
      </c>
      <c r="B28" s="35" t="s">
        <v>140</v>
      </c>
      <c r="C28" s="41">
        <v>29160.78</v>
      </c>
      <c r="D28" s="38" t="s">
        <v>421</v>
      </c>
    </row>
    <row r="29" spans="1:4" ht="30" x14ac:dyDescent="0.25">
      <c r="A29" s="2" t="s">
        <v>70</v>
      </c>
      <c r="B29" s="35" t="s">
        <v>143</v>
      </c>
      <c r="C29" s="36">
        <v>0</v>
      </c>
      <c r="D29" s="38" t="s">
        <v>422</v>
      </c>
    </row>
    <row r="30" spans="1:4" ht="30" x14ac:dyDescent="0.25">
      <c r="A30" s="2" t="s">
        <v>70</v>
      </c>
      <c r="B30" s="35" t="s">
        <v>144</v>
      </c>
      <c r="C30" s="36">
        <v>0</v>
      </c>
      <c r="D30" s="38" t="s">
        <v>423</v>
      </c>
    </row>
    <row r="31" spans="1:4" ht="30" x14ac:dyDescent="0.25">
      <c r="A31" s="2" t="s">
        <v>70</v>
      </c>
      <c r="B31" s="35" t="s">
        <v>145</v>
      </c>
      <c r="C31" s="36">
        <v>0</v>
      </c>
      <c r="D31" s="38" t="s">
        <v>424</v>
      </c>
    </row>
    <row r="32" spans="1:4" ht="30" x14ac:dyDescent="0.25">
      <c r="A32" s="2" t="s">
        <v>70</v>
      </c>
      <c r="B32" s="35" t="s">
        <v>146</v>
      </c>
      <c r="C32" s="36">
        <v>0</v>
      </c>
      <c r="D32" s="38" t="s">
        <v>425</v>
      </c>
    </row>
    <row r="33" spans="1:4" ht="30" x14ac:dyDescent="0.25">
      <c r="A33" s="2" t="s">
        <v>70</v>
      </c>
      <c r="B33" s="35" t="s">
        <v>147</v>
      </c>
      <c r="C33" s="36">
        <v>0</v>
      </c>
      <c r="D33" s="38" t="s">
        <v>426</v>
      </c>
    </row>
    <row r="34" spans="1:4" ht="30" x14ac:dyDescent="0.25">
      <c r="A34" s="2" t="s">
        <v>70</v>
      </c>
      <c r="B34" s="35" t="s">
        <v>148</v>
      </c>
      <c r="C34" s="36">
        <v>0</v>
      </c>
      <c r="D34" s="38" t="s">
        <v>427</v>
      </c>
    </row>
    <row r="35" spans="1:4" ht="30" x14ac:dyDescent="0.25">
      <c r="A35" s="2" t="s">
        <v>70</v>
      </c>
      <c r="B35" s="35" t="s">
        <v>150</v>
      </c>
      <c r="C35" s="36">
        <v>0</v>
      </c>
      <c r="D35" s="38" t="s">
        <v>428</v>
      </c>
    </row>
    <row r="36" spans="1:4" ht="30" x14ac:dyDescent="0.25">
      <c r="A36" s="2" t="s">
        <v>70</v>
      </c>
      <c r="B36" s="35" t="s">
        <v>151</v>
      </c>
      <c r="C36" s="36">
        <v>0</v>
      </c>
      <c r="D36" s="38" t="s">
        <v>429</v>
      </c>
    </row>
    <row r="37" spans="1:4" ht="30" x14ac:dyDescent="0.25">
      <c r="A37" s="2" t="s">
        <v>70</v>
      </c>
      <c r="B37" s="35" t="s">
        <v>152</v>
      </c>
      <c r="C37" s="36">
        <v>0</v>
      </c>
      <c r="D37" s="38" t="s">
        <v>430</v>
      </c>
    </row>
    <row r="38" spans="1:4" ht="30" x14ac:dyDescent="0.25">
      <c r="A38" s="2" t="s">
        <v>70</v>
      </c>
      <c r="B38" s="35" t="s">
        <v>153</v>
      </c>
      <c r="C38" s="36">
        <v>0</v>
      </c>
      <c r="D38" s="38" t="s">
        <v>431</v>
      </c>
    </row>
    <row r="39" spans="1:4" ht="30" x14ac:dyDescent="0.25">
      <c r="A39" s="2" t="s">
        <v>70</v>
      </c>
      <c r="B39" s="35" t="s">
        <v>154</v>
      </c>
      <c r="C39" s="36">
        <v>0</v>
      </c>
      <c r="D39" s="38" t="s">
        <v>432</v>
      </c>
    </row>
    <row r="40" spans="1:4" x14ac:dyDescent="0.25">
      <c r="A40" s="2" t="s">
        <v>96</v>
      </c>
      <c r="B40" s="35" t="s">
        <v>156</v>
      </c>
      <c r="C40" s="42">
        <v>1851.55</v>
      </c>
      <c r="D40" s="38" t="s">
        <v>433</v>
      </c>
    </row>
    <row r="41" spans="1:4" ht="30" x14ac:dyDescent="0.25">
      <c r="A41" s="2" t="s">
        <v>70</v>
      </c>
      <c r="B41" s="35" t="s">
        <v>157</v>
      </c>
      <c r="C41" s="36">
        <v>0</v>
      </c>
      <c r="D41" s="38" t="s">
        <v>434</v>
      </c>
    </row>
    <row r="42" spans="1:4" x14ac:dyDescent="0.25">
      <c r="A42" s="2" t="s">
        <v>99</v>
      </c>
      <c r="B42" s="35" t="s">
        <v>160</v>
      </c>
      <c r="C42" s="41">
        <v>15368</v>
      </c>
      <c r="D42" s="38" t="s">
        <v>435</v>
      </c>
    </row>
    <row r="43" spans="1:4" ht="30" x14ac:dyDescent="0.25">
      <c r="A43" s="2" t="s">
        <v>101</v>
      </c>
      <c r="B43" s="35" t="s">
        <v>162</v>
      </c>
      <c r="C43" s="41">
        <v>6780</v>
      </c>
      <c r="D43" s="38" t="s">
        <v>436</v>
      </c>
    </row>
    <row r="44" spans="1:4" x14ac:dyDescent="0.25">
      <c r="A44" s="2" t="s">
        <v>102</v>
      </c>
      <c r="B44" s="35" t="s">
        <v>163</v>
      </c>
      <c r="C44" s="41">
        <v>22839.379000000001</v>
      </c>
      <c r="D44" s="38" t="s">
        <v>437</v>
      </c>
    </row>
    <row r="45" spans="1:4" ht="30" x14ac:dyDescent="0.25">
      <c r="A45" s="2" t="s">
        <v>70</v>
      </c>
      <c r="B45" s="35" t="s">
        <v>164</v>
      </c>
      <c r="C45" s="36">
        <v>0</v>
      </c>
      <c r="D45" s="38" t="s">
        <v>438</v>
      </c>
    </row>
    <row r="46" spans="1:4" x14ac:dyDescent="0.25">
      <c r="A46" s="2" t="s">
        <v>103</v>
      </c>
      <c r="B46" s="35" t="s">
        <v>165</v>
      </c>
      <c r="C46" s="41">
        <v>9024.18</v>
      </c>
      <c r="D46" s="38" t="s">
        <v>439</v>
      </c>
    </row>
    <row r="47" spans="1:4" ht="30" x14ac:dyDescent="0.25">
      <c r="A47" s="2" t="s">
        <v>70</v>
      </c>
      <c r="B47" s="35" t="s">
        <v>167</v>
      </c>
      <c r="C47" s="36">
        <v>0</v>
      </c>
      <c r="D47" s="38" t="s">
        <v>440</v>
      </c>
    </row>
    <row r="48" spans="1:4" ht="30" x14ac:dyDescent="0.25">
      <c r="A48" s="2" t="s">
        <v>70</v>
      </c>
      <c r="B48" s="35" t="s">
        <v>168</v>
      </c>
      <c r="C48" s="36">
        <v>0</v>
      </c>
      <c r="D48" s="38" t="s">
        <v>441</v>
      </c>
    </row>
    <row r="49" spans="1:4" x14ac:dyDescent="0.25">
      <c r="A49" s="2" t="s">
        <v>106</v>
      </c>
      <c r="B49" s="35" t="s">
        <v>171</v>
      </c>
      <c r="C49" s="41">
        <v>24692.76</v>
      </c>
      <c r="D49" s="38" t="s">
        <v>442</v>
      </c>
    </row>
    <row r="50" spans="1:4" ht="30" x14ac:dyDescent="0.25">
      <c r="A50" s="2" t="s">
        <v>107</v>
      </c>
      <c r="B50" s="35" t="s">
        <v>173</v>
      </c>
      <c r="C50" s="41">
        <v>58528.576000000001</v>
      </c>
      <c r="D50" s="38" t="s">
        <v>443</v>
      </c>
    </row>
    <row r="51" spans="1:4" ht="30" x14ac:dyDescent="0.25">
      <c r="A51" s="2" t="s">
        <v>108</v>
      </c>
      <c r="B51" s="35" t="s">
        <v>175</v>
      </c>
      <c r="C51" s="41">
        <v>60108.203000000001</v>
      </c>
      <c r="D51" s="38" t="s">
        <v>444</v>
      </c>
    </row>
    <row r="52" spans="1:4" x14ac:dyDescent="0.25">
      <c r="A52" s="2" t="s">
        <v>109</v>
      </c>
      <c r="B52" s="35" t="s">
        <v>179</v>
      </c>
      <c r="C52" s="41">
        <v>58485</v>
      </c>
      <c r="D52" s="38" t="s">
        <v>445</v>
      </c>
    </row>
    <row r="53" spans="1:4" s="54" customFormat="1" x14ac:dyDescent="0.25">
      <c r="A53" s="33"/>
      <c r="B53" s="33"/>
    </row>
    <row r="54" spans="1:4" s="54" customFormat="1" x14ac:dyDescent="0.25">
      <c r="A54" s="33"/>
      <c r="B54" s="33"/>
    </row>
    <row r="55" spans="1:4" s="54" customFormat="1" x14ac:dyDescent="0.25">
      <c r="A55" s="33"/>
      <c r="B55" s="33"/>
    </row>
    <row r="56" spans="1:4" s="54" customFormat="1" x14ac:dyDescent="0.25">
      <c r="A56" s="33"/>
      <c r="B56" s="33"/>
    </row>
    <row r="57" spans="1:4" s="54" customFormat="1" x14ac:dyDescent="0.25">
      <c r="A57" s="33"/>
      <c r="B57" s="33"/>
    </row>
    <row r="58" spans="1:4" s="54" customFormat="1" x14ac:dyDescent="0.25">
      <c r="A58" s="33"/>
      <c r="B58" s="33"/>
    </row>
    <row r="59" spans="1:4" s="54" customFormat="1" x14ac:dyDescent="0.25">
      <c r="A59" s="33"/>
      <c r="B59" s="33"/>
    </row>
    <row r="60" spans="1:4" s="54" customFormat="1" x14ac:dyDescent="0.25">
      <c r="A60" s="33"/>
      <c r="B60" s="33"/>
    </row>
    <row r="61" spans="1:4" s="54" customFormat="1" x14ac:dyDescent="0.25">
      <c r="A61" s="33"/>
      <c r="B61" s="33"/>
    </row>
    <row r="62" spans="1:4" s="54" customFormat="1" x14ac:dyDescent="0.25">
      <c r="A62" s="33"/>
      <c r="B62" s="33"/>
    </row>
    <row r="63" spans="1:4" s="54" customFormat="1" x14ac:dyDescent="0.25">
      <c r="A63" s="33"/>
      <c r="B63" s="33"/>
    </row>
    <row r="64" spans="1:4" s="54" customFormat="1" x14ac:dyDescent="0.25">
      <c r="A64" s="33"/>
      <c r="B64" s="33"/>
    </row>
    <row r="65" spans="1:2" s="54" customFormat="1" x14ac:dyDescent="0.25">
      <c r="A65" s="33"/>
      <c r="B65" s="33"/>
    </row>
    <row r="66" spans="1:2" s="54" customFormat="1" x14ac:dyDescent="0.25">
      <c r="A66" s="33"/>
      <c r="B66" s="33"/>
    </row>
    <row r="67" spans="1:2" s="54" customFormat="1" x14ac:dyDescent="0.25">
      <c r="A67" s="33"/>
      <c r="B67" s="33"/>
    </row>
    <row r="68" spans="1:2" s="54" customFormat="1" x14ac:dyDescent="0.25">
      <c r="A68" s="33"/>
      <c r="B68" s="33"/>
    </row>
    <row r="69" spans="1:2" s="54" customFormat="1" x14ac:dyDescent="0.25">
      <c r="A69" s="33"/>
      <c r="B69" s="33"/>
    </row>
    <row r="70" spans="1:2" s="54" customFormat="1" x14ac:dyDescent="0.25">
      <c r="A70" s="33"/>
      <c r="B70" s="33"/>
    </row>
    <row r="71" spans="1:2" s="54" customFormat="1" x14ac:dyDescent="0.25">
      <c r="A71" s="33"/>
      <c r="B71" s="33"/>
    </row>
    <row r="72" spans="1:2" s="54" customFormat="1" x14ac:dyDescent="0.25">
      <c r="A72" s="33"/>
      <c r="B72" s="33"/>
    </row>
    <row r="73" spans="1:2" s="54" customFormat="1" x14ac:dyDescent="0.25">
      <c r="A73" s="33"/>
      <c r="B73" s="33"/>
    </row>
    <row r="74" spans="1:2" s="54" customFormat="1" x14ac:dyDescent="0.25">
      <c r="A74" s="33"/>
      <c r="B74" s="33"/>
    </row>
    <row r="75" spans="1:2" s="54" customFormat="1" x14ac:dyDescent="0.25">
      <c r="A75" s="33"/>
      <c r="B75" s="33"/>
    </row>
    <row r="76" spans="1:2" s="54" customFormat="1" x14ac:dyDescent="0.25">
      <c r="A76" s="33"/>
      <c r="B76" s="33"/>
    </row>
    <row r="77" spans="1:2" s="54" customFormat="1" x14ac:dyDescent="0.25">
      <c r="A77" s="33"/>
      <c r="B77" s="33"/>
    </row>
    <row r="78" spans="1:2" s="54" customFormat="1" x14ac:dyDescent="0.25">
      <c r="A78" s="33"/>
      <c r="B78" s="33"/>
    </row>
    <row r="79" spans="1:2" s="54" customFormat="1" x14ac:dyDescent="0.25">
      <c r="A79" s="33"/>
      <c r="B79" s="33"/>
    </row>
    <row r="80" spans="1:2" s="54" customFormat="1" x14ac:dyDescent="0.25">
      <c r="A80" s="33"/>
      <c r="B80" s="33"/>
    </row>
    <row r="81" spans="1:2" s="54" customFormat="1" x14ac:dyDescent="0.25">
      <c r="A81" s="33"/>
      <c r="B81" s="33"/>
    </row>
    <row r="82" spans="1:2" s="54" customFormat="1" x14ac:dyDescent="0.25">
      <c r="A82" s="33"/>
      <c r="B82" s="33"/>
    </row>
    <row r="83" spans="1:2" s="54" customFormat="1" x14ac:dyDescent="0.25">
      <c r="A83" s="33"/>
      <c r="B83" s="33"/>
    </row>
    <row r="84" spans="1:2" s="54" customFormat="1" x14ac:dyDescent="0.25">
      <c r="A84" s="33"/>
      <c r="B84" s="33"/>
    </row>
    <row r="85" spans="1:2" s="54" customFormat="1" x14ac:dyDescent="0.25">
      <c r="A85" s="33"/>
      <c r="B85" s="33"/>
    </row>
    <row r="86" spans="1:2" s="54" customFormat="1" x14ac:dyDescent="0.25">
      <c r="A86" s="33"/>
      <c r="B86" s="33"/>
    </row>
    <row r="87" spans="1:2" s="54" customFormat="1" x14ac:dyDescent="0.25">
      <c r="A87" s="33"/>
      <c r="B87" s="33"/>
    </row>
    <row r="88" spans="1:2" s="54" customFormat="1" x14ac:dyDescent="0.25">
      <c r="A88" s="33"/>
      <c r="B88" s="33"/>
    </row>
    <row r="89" spans="1:2" s="54" customFormat="1" x14ac:dyDescent="0.25">
      <c r="A89" s="33"/>
      <c r="B89" s="33"/>
    </row>
    <row r="90" spans="1:2" s="54" customFormat="1" x14ac:dyDescent="0.25">
      <c r="A90" s="33"/>
      <c r="B90" s="33"/>
    </row>
    <row r="91" spans="1:2" s="54" customFormat="1" x14ac:dyDescent="0.25">
      <c r="A91" s="33"/>
      <c r="B91" s="33"/>
    </row>
    <row r="92" spans="1:2" s="54" customFormat="1" x14ac:dyDescent="0.25">
      <c r="A92" s="33"/>
      <c r="B92" s="33"/>
    </row>
    <row r="93" spans="1:2" s="54" customFormat="1" x14ac:dyDescent="0.25">
      <c r="A93" s="33"/>
      <c r="B93" s="33"/>
    </row>
    <row r="94" spans="1:2" s="54" customFormat="1" x14ac:dyDescent="0.25">
      <c r="A94" s="33"/>
      <c r="B94" s="33"/>
    </row>
    <row r="95" spans="1:2" s="54" customFormat="1" x14ac:dyDescent="0.25">
      <c r="A95" s="33"/>
      <c r="B95" s="33"/>
    </row>
    <row r="96" spans="1:2" s="54" customFormat="1" x14ac:dyDescent="0.25">
      <c r="A96" s="33"/>
      <c r="B96" s="33"/>
    </row>
    <row r="97" spans="1:2" s="54" customFormat="1" x14ac:dyDescent="0.25">
      <c r="A97" s="33"/>
      <c r="B97" s="33"/>
    </row>
    <row r="98" spans="1:2" s="54" customFormat="1" x14ac:dyDescent="0.25">
      <c r="A98" s="33"/>
      <c r="B98" s="33"/>
    </row>
    <row r="99" spans="1:2" s="54" customFormat="1" x14ac:dyDescent="0.25">
      <c r="A99" s="33"/>
      <c r="B99" s="33"/>
    </row>
    <row r="100" spans="1:2" s="54" customFormat="1" x14ac:dyDescent="0.25">
      <c r="A100" s="33"/>
      <c r="B100" s="33"/>
    </row>
    <row r="101" spans="1:2" s="54" customFormat="1" x14ac:dyDescent="0.25">
      <c r="A101" s="33"/>
      <c r="B101" s="33"/>
    </row>
    <row r="102" spans="1:2" s="54" customFormat="1" x14ac:dyDescent="0.25">
      <c r="A102" s="33"/>
      <c r="B102" s="33"/>
    </row>
    <row r="103" spans="1:2" s="54" customFormat="1" x14ac:dyDescent="0.25">
      <c r="A103" s="33"/>
      <c r="B103" s="33"/>
    </row>
    <row r="104" spans="1:2" s="54" customFormat="1" x14ac:dyDescent="0.25">
      <c r="A104" s="33"/>
      <c r="B104" s="33"/>
    </row>
    <row r="105" spans="1:2" s="54" customFormat="1" x14ac:dyDescent="0.25">
      <c r="A105" s="33"/>
      <c r="B105" s="33"/>
    </row>
    <row r="106" spans="1:2" s="54" customFormat="1" x14ac:dyDescent="0.25">
      <c r="A106" s="33"/>
      <c r="B106" s="33"/>
    </row>
    <row r="107" spans="1:2" s="54" customFormat="1" x14ac:dyDescent="0.25">
      <c r="A107" s="33"/>
      <c r="B107" s="33"/>
    </row>
    <row r="108" spans="1:2" s="54" customFormat="1" x14ac:dyDescent="0.25">
      <c r="A108" s="33"/>
      <c r="B108" s="33"/>
    </row>
    <row r="109" spans="1:2" s="54" customFormat="1" x14ac:dyDescent="0.25">
      <c r="A109" s="33"/>
      <c r="B109" s="33"/>
    </row>
    <row r="110" spans="1:2" s="54" customFormat="1" x14ac:dyDescent="0.25">
      <c r="A110" s="33"/>
      <c r="B110" s="33"/>
    </row>
    <row r="111" spans="1:2" s="54" customFormat="1" x14ac:dyDescent="0.25">
      <c r="A111" s="33"/>
      <c r="B111" s="33"/>
    </row>
    <row r="112" spans="1:2" s="54" customFormat="1" x14ac:dyDescent="0.25">
      <c r="A112" s="33"/>
      <c r="B112" s="33"/>
    </row>
    <row r="113" spans="1:2" s="54" customFormat="1" x14ac:dyDescent="0.25">
      <c r="A113" s="33"/>
      <c r="B113" s="33"/>
    </row>
    <row r="114" spans="1:2" s="54" customFormat="1" x14ac:dyDescent="0.25">
      <c r="A114" s="33"/>
      <c r="B114" s="33"/>
    </row>
    <row r="115" spans="1:2" s="54" customFormat="1" x14ac:dyDescent="0.25">
      <c r="A115" s="33"/>
      <c r="B115" s="33"/>
    </row>
    <row r="116" spans="1:2" s="54" customFormat="1" x14ac:dyDescent="0.25">
      <c r="A116" s="33"/>
      <c r="B116" s="33"/>
    </row>
    <row r="117" spans="1:2" s="54" customFormat="1" x14ac:dyDescent="0.25">
      <c r="A117" s="33"/>
      <c r="B117" s="33"/>
    </row>
    <row r="118" spans="1:2" s="54" customFormat="1" x14ac:dyDescent="0.25">
      <c r="A118" s="33"/>
      <c r="B118" s="33"/>
    </row>
    <row r="119" spans="1:2" s="54" customFormat="1" x14ac:dyDescent="0.25">
      <c r="A119" s="33"/>
      <c r="B119" s="33"/>
    </row>
    <row r="120" spans="1:2" s="54" customFormat="1" x14ac:dyDescent="0.25">
      <c r="A120" s="33"/>
      <c r="B120" s="33"/>
    </row>
    <row r="121" spans="1:2" s="54" customFormat="1" x14ac:dyDescent="0.25">
      <c r="A121" s="33"/>
      <c r="B121" s="33"/>
    </row>
    <row r="122" spans="1:2" s="54" customFormat="1" x14ac:dyDescent="0.25">
      <c r="A122" s="33"/>
      <c r="B122" s="33"/>
    </row>
    <row r="123" spans="1:2" s="54" customFormat="1" x14ac:dyDescent="0.25">
      <c r="A123" s="33"/>
      <c r="B123" s="33"/>
    </row>
    <row r="124" spans="1:2" s="54" customFormat="1" x14ac:dyDescent="0.25">
      <c r="A124" s="33"/>
      <c r="B124" s="33"/>
    </row>
    <row r="125" spans="1:2" s="54" customFormat="1" x14ac:dyDescent="0.25">
      <c r="A125" s="33"/>
      <c r="B125" s="33"/>
    </row>
    <row r="126" spans="1:2" s="54" customFormat="1" x14ac:dyDescent="0.25">
      <c r="A126" s="33"/>
      <c r="B126" s="33"/>
    </row>
    <row r="127" spans="1:2" s="54" customFormat="1" x14ac:dyDescent="0.25">
      <c r="A127" s="33"/>
      <c r="B127" s="33"/>
    </row>
    <row r="128" spans="1:2" s="54" customFormat="1" x14ac:dyDescent="0.25">
      <c r="A128" s="33"/>
      <c r="B128" s="33"/>
    </row>
    <row r="129" spans="1:2" s="54" customFormat="1" x14ac:dyDescent="0.25">
      <c r="A129" s="33"/>
      <c r="B129" s="33"/>
    </row>
    <row r="130" spans="1:2" s="54" customFormat="1" x14ac:dyDescent="0.25">
      <c r="A130" s="33"/>
      <c r="B130" s="33"/>
    </row>
    <row r="131" spans="1:2" s="54" customFormat="1" x14ac:dyDescent="0.25">
      <c r="A131" s="33"/>
      <c r="B131" s="33"/>
    </row>
    <row r="132" spans="1:2" s="54" customFormat="1" x14ac:dyDescent="0.25">
      <c r="A132" s="33"/>
      <c r="B132" s="33"/>
    </row>
    <row r="133" spans="1:2" s="54" customFormat="1" x14ac:dyDescent="0.25">
      <c r="A133" s="33"/>
      <c r="B133" s="33"/>
    </row>
    <row r="134" spans="1:2" s="54" customFormat="1" x14ac:dyDescent="0.25">
      <c r="A134" s="33"/>
      <c r="B134" s="33"/>
    </row>
    <row r="135" spans="1:2" s="54" customFormat="1" x14ac:dyDescent="0.25">
      <c r="A135" s="33"/>
      <c r="B135" s="33"/>
    </row>
    <row r="136" spans="1:2" s="54" customFormat="1" x14ac:dyDescent="0.25">
      <c r="A136" s="33"/>
      <c r="B136" s="33"/>
    </row>
    <row r="137" spans="1:2" s="54" customFormat="1" x14ac:dyDescent="0.25">
      <c r="A137" s="33"/>
      <c r="B137" s="33"/>
    </row>
    <row r="138" spans="1:2" s="54" customFormat="1" x14ac:dyDescent="0.25">
      <c r="A138" s="33"/>
      <c r="B138" s="33"/>
    </row>
    <row r="139" spans="1:2" s="54" customFormat="1" x14ac:dyDescent="0.25">
      <c r="A139" s="33"/>
      <c r="B139" s="33"/>
    </row>
    <row r="140" spans="1:2" s="54" customFormat="1" x14ac:dyDescent="0.25">
      <c r="A140" s="33"/>
      <c r="B140" s="33"/>
    </row>
    <row r="141" spans="1:2" s="54" customFormat="1" x14ac:dyDescent="0.25">
      <c r="A141" s="33"/>
      <c r="B141" s="33"/>
    </row>
    <row r="142" spans="1:2" s="54" customFormat="1" x14ac:dyDescent="0.25">
      <c r="A142" s="33"/>
      <c r="B142" s="33"/>
    </row>
    <row r="143" spans="1:2" s="54" customFormat="1" x14ac:dyDescent="0.25">
      <c r="A143" s="33"/>
      <c r="B143" s="33"/>
    </row>
    <row r="144" spans="1:2" s="54" customFormat="1" x14ac:dyDescent="0.25">
      <c r="A144" s="33"/>
      <c r="B144" s="33"/>
    </row>
    <row r="145" spans="1:2" s="54" customFormat="1" x14ac:dyDescent="0.25">
      <c r="A145" s="33"/>
      <c r="B145" s="33"/>
    </row>
    <row r="146" spans="1:2" s="54" customFormat="1" x14ac:dyDescent="0.25">
      <c r="A146" s="33"/>
      <c r="B146" s="33"/>
    </row>
    <row r="147" spans="1:2" s="54" customFormat="1" x14ac:dyDescent="0.25">
      <c r="A147" s="33"/>
      <c r="B147" s="33"/>
    </row>
    <row r="148" spans="1:2" s="54" customFormat="1" x14ac:dyDescent="0.25">
      <c r="A148" s="33"/>
      <c r="B148" s="33"/>
    </row>
    <row r="149" spans="1:2" s="54" customFormat="1" x14ac:dyDescent="0.25">
      <c r="A149" s="33"/>
      <c r="B149" s="33"/>
    </row>
    <row r="150" spans="1:2" s="54" customFormat="1" x14ac:dyDescent="0.25">
      <c r="A150" s="33"/>
      <c r="B150" s="33"/>
    </row>
    <row r="151" spans="1:2" s="54" customFormat="1" x14ac:dyDescent="0.25">
      <c r="A151" s="33"/>
      <c r="B151" s="33"/>
    </row>
    <row r="152" spans="1:2" s="54" customFormat="1" x14ac:dyDescent="0.25">
      <c r="A152" s="33"/>
      <c r="B152" s="33"/>
    </row>
    <row r="153" spans="1:2" s="54" customFormat="1" x14ac:dyDescent="0.25">
      <c r="A153" s="33"/>
      <c r="B153" s="33"/>
    </row>
    <row r="154" spans="1:2" s="54" customFormat="1" x14ac:dyDescent="0.25">
      <c r="A154" s="33"/>
      <c r="B154" s="33"/>
    </row>
    <row r="155" spans="1:2" s="54" customFormat="1" x14ac:dyDescent="0.25">
      <c r="A155" s="33"/>
      <c r="B155" s="33"/>
    </row>
    <row r="156" spans="1:2" s="54" customFormat="1" x14ac:dyDescent="0.25">
      <c r="A156" s="33"/>
      <c r="B156" s="33"/>
    </row>
    <row r="157" spans="1:2" s="54" customFormat="1" x14ac:dyDescent="0.25">
      <c r="A157" s="33"/>
      <c r="B157" s="33"/>
    </row>
    <row r="158" spans="1:2" s="54" customFormat="1" x14ac:dyDescent="0.25">
      <c r="A158" s="33"/>
      <c r="B158" s="33"/>
    </row>
    <row r="159" spans="1:2" s="54" customFormat="1" x14ac:dyDescent="0.25">
      <c r="A159" s="33"/>
      <c r="B159" s="33"/>
    </row>
    <row r="160" spans="1:2" s="54" customFormat="1" x14ac:dyDescent="0.25">
      <c r="A160" s="33"/>
      <c r="B160" s="33"/>
    </row>
    <row r="161" spans="1:2" s="54" customFormat="1" x14ac:dyDescent="0.25">
      <c r="A161" s="33"/>
      <c r="B161" s="33"/>
    </row>
    <row r="162" spans="1:2" s="54" customFormat="1" x14ac:dyDescent="0.25">
      <c r="A162" s="33"/>
      <c r="B162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9.140625" defaultRowHeight="15" x14ac:dyDescent="0.25"/>
  <sheetData>
    <row r="2" spans="1:1" x14ac:dyDescent="0.25">
      <c r="A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 (Total de contrataciones)</vt:lpstr>
      <vt:lpstr>B (% Ejecución Plan Compras)</vt:lpstr>
      <vt:lpstr>C (Vinculación PEI, POI)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Granados Bryan</cp:lastModifiedBy>
  <dcterms:created xsi:type="dcterms:W3CDTF">2022-02-01T18:05:56Z</dcterms:created>
  <dcterms:modified xsi:type="dcterms:W3CDTF">2023-02-03T17:26:00Z</dcterms:modified>
</cp:coreProperties>
</file>